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l-ap\Users\Jure.bencina\documents\Razpisi_2021\Rajhova domačija\POMOŽNO GOSPODARSKO POSLOPJE\strojne inštalacije\"/>
    </mc:Choice>
  </mc:AlternateContent>
  <bookViews>
    <workbookView xWindow="-120" yWindow="-120" windowWidth="29040" windowHeight="15840"/>
  </bookViews>
  <sheets>
    <sheet name="Glava" sheetId="1" r:id="rId1"/>
    <sheet name="Popi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0" i="2" l="1"/>
  <c r="F241" i="2"/>
  <c r="F248" i="2"/>
  <c r="F306" i="2" l="1"/>
  <c r="F304" i="2"/>
  <c r="F302" i="2"/>
  <c r="F300" i="2"/>
  <c r="F298" i="2"/>
  <c r="F295" i="2"/>
  <c r="F292" i="2"/>
  <c r="F289" i="2"/>
  <c r="F259" i="2"/>
  <c r="F253" i="2"/>
  <c r="F221" i="2"/>
  <c r="F210" i="2"/>
  <c r="F201" i="2"/>
  <c r="F193" i="2"/>
  <c r="F185" i="2"/>
  <c r="F139" i="2"/>
  <c r="F136" i="2"/>
  <c r="F309" i="2" l="1"/>
  <c r="F22" i="2" s="1"/>
  <c r="F261" i="2"/>
  <c r="F158" i="2"/>
  <c r="F162" i="2"/>
  <c r="F155" i="2"/>
  <c r="F88" i="2"/>
  <c r="F86" i="2"/>
  <c r="F89" i="2"/>
  <c r="F80" i="2"/>
  <c r="F76" i="2"/>
  <c r="F57" i="2"/>
  <c r="F65" i="2"/>
  <c r="F67" i="2"/>
  <c r="F63" i="2"/>
  <c r="F55" i="2"/>
  <c r="F42" i="2"/>
  <c r="F46" i="2"/>
  <c r="F83" i="2"/>
  <c r="F78" i="2"/>
  <c r="F107" i="2"/>
  <c r="F102" i="2"/>
  <c r="F91" i="2" l="1"/>
  <c r="F128" i="2"/>
  <c r="F129" i="2"/>
  <c r="F60" i="2"/>
  <c r="F116" i="2" l="1"/>
  <c r="F108" i="2" l="1"/>
  <c r="F122" i="2"/>
  <c r="F277" i="2"/>
  <c r="F275" i="2"/>
  <c r="F271" i="2"/>
  <c r="F168" i="2"/>
  <c r="F165" i="2"/>
  <c r="F152" i="2"/>
  <c r="F151" i="2"/>
  <c r="F150" i="2"/>
  <c r="F133" i="2"/>
  <c r="F131" i="2"/>
  <c r="F112" i="2"/>
  <c r="F103" i="2"/>
  <c r="F49" i="2"/>
  <c r="F142" i="2" l="1"/>
  <c r="F13" i="2" s="1"/>
  <c r="F280" i="2"/>
  <c r="F20" i="2" s="1"/>
  <c r="F18" i="2"/>
  <c r="F172" i="2"/>
  <c r="F16" i="2" s="1"/>
  <c r="F69" i="2"/>
  <c r="F93" i="2" s="1"/>
  <c r="F11" i="2" s="1"/>
  <c r="F26" i="2" l="1"/>
</calcChain>
</file>

<file path=xl/sharedStrings.xml><?xml version="1.0" encoding="utf-8"?>
<sst xmlns="http://schemas.openxmlformats.org/spreadsheetml/2006/main" count="350" uniqueCount="193">
  <si>
    <t>NAČRT IN ŠTEVILČNA OZNAKA NAČRTA:</t>
  </si>
  <si>
    <r>
      <t>NAČRT STROJNIH INŠTALACIJ IN STROJNE OPREME - MAPA ŠT.5</t>
    </r>
    <r>
      <rPr>
        <b/>
        <u/>
        <sz val="12"/>
        <color theme="1"/>
        <rFont val="Tahoma"/>
        <family val="2"/>
        <charset val="238"/>
      </rPr>
      <t xml:space="preserve">  </t>
    </r>
  </si>
  <si>
    <t>INVESTITOR:</t>
  </si>
  <si>
    <t xml:space="preserve"> (ime, priimek in naslov investitorja oziroma njegov naziv in sedež)</t>
  </si>
  <si>
    <t>OBJEKT:</t>
  </si>
  <si>
    <r>
      <t>(</t>
    </r>
    <r>
      <rPr>
        <sz val="7"/>
        <color theme="1"/>
        <rFont val="Tahoma"/>
        <family val="2"/>
        <charset val="238"/>
      </rPr>
      <t>poimenovanje objekta, na katerega se gradnja nanaša)</t>
    </r>
  </si>
  <si>
    <t>VRSTA PROJEKTNE DOKUMENTACIJE IN NJENA ŠTEVILKA:</t>
  </si>
  <si>
    <t>ZA GRADNJO:</t>
  </si>
  <si>
    <t xml:space="preserve">REKONSTRUKCIJA </t>
  </si>
  <si>
    <t>PROJEKTANT:</t>
  </si>
  <si>
    <t>GIA d.o.o. Osterčeva ulica 2/a, 2250 Ptuj</t>
  </si>
  <si>
    <t>Direktor: Boris Šoštarič, u.d.i.s.</t>
  </si>
  <si>
    <t>(naziv projektanta, sedež, ime in podpis odgovorne osebe projektanta in žig)</t>
  </si>
  <si>
    <t>ODGOVORNI PROJEKTANT:</t>
  </si>
  <si>
    <t>BORIS ŠOŠTARIČ, univ.dipl.inž.str.   IZS S-0851</t>
  </si>
  <si>
    <t>(ime odgovornega projektanta, strokovna izobrazba,</t>
  </si>
  <si>
    <t>identifikacijska številka, osebni žig, podpis)</t>
  </si>
  <si>
    <t>ODGOVORNI VODJA PROJEKTA:</t>
  </si>
  <si>
    <t>Jure BENČINA, univ.dipl.inž.arh. ZAPS 1586</t>
  </si>
  <si>
    <t>(ime odgovornega vodje projekta, strokovna izobrazba,</t>
  </si>
  <si>
    <t>ŠTEVILKA, KRAJ IN DATUM IZDELAVE NAČRTA:</t>
  </si>
  <si>
    <t>(številka projekta, evidentirana pri projektantu, kraj in datum izdelave projekta)</t>
  </si>
  <si>
    <t>IZVOD ŠT.:  1   2    3    4</t>
  </si>
  <si>
    <t>(načrt arhitekture; načrt krajinske arhitekture; načrt gradbenih konstrukcij; načrt električnih inštalacij in električne opreme; načrti strojnih inštalacij in strojne opreme; načrti telekomunikacij; tehnološki načrti; načrti izkopov in osnovne podgradnje; drugi gradbeni načrti;)</t>
  </si>
  <si>
    <t>(nova gradnja, prizidava, nadzidava, rekonstrukcija, odstranitev objekta, sprememba namembnosti, nadomestna gradnja)</t>
  </si>
  <si>
    <t>(idejna zasnova, idejni projekt, projekt za pridobitev gradbenega dovoljenja, projekt za razpis, projekt za izvedbo)</t>
  </si>
  <si>
    <t>5.1.  PROJEKTANTSKI POPIS S PREDIZMERAMI</t>
  </si>
  <si>
    <t>1.</t>
  </si>
  <si>
    <t>-</t>
  </si>
  <si>
    <t>1 kom kroman medeninast odlivni ventil DN 30 skupaj z mehanizmom in sifonom, vezno cevjo, rozeto in tesnili</t>
  </si>
  <si>
    <t>2.</t>
  </si>
  <si>
    <t>Dodatna oprema umivalnika - invalidi:</t>
  </si>
  <si>
    <t>1 kom nagibno ogledalo iz valjanega stekla z brušenimi robovi, dimenzij 600x500 mm vključno z medeninastimi kromanimi sponkami</t>
  </si>
  <si>
    <t>1 kom etažera</t>
  </si>
  <si>
    <t>1 kom podajalnik papirnatih brisač s pokrovom</t>
  </si>
  <si>
    <t>1 kom dozator tekočega mila</t>
  </si>
  <si>
    <t>1 kom inox oporni ročaj za umivalnik in sanitarije za invalide</t>
  </si>
  <si>
    <t>pritrdilni in pomožni material za montažo</t>
  </si>
  <si>
    <t>3.</t>
  </si>
  <si>
    <t>1 kompl.  nosilni okvir z nastavljivimi pocinkanimi opornimi nogami in konzolo za pritrditev školjke</t>
  </si>
  <si>
    <t>1 kom keramična WC školjka za pritrditev na nosilni okvir z zadnjim iztokom</t>
  </si>
  <si>
    <t>1 kom predmontirani vodni priključek s kromanim kotnim regulirnim ventilom DN 15/DN 10</t>
  </si>
  <si>
    <t>PE prehodni komadi, natična odtočna garnitura, garnitura manšet, set zvočne izolacije</t>
  </si>
  <si>
    <t>aktivirna tipka Sigma</t>
  </si>
  <si>
    <t>1 kom plastična sedežna deska s prednjo odprtino in pokrovom</t>
  </si>
  <si>
    <t>Dodatna oprema stranišča:</t>
  </si>
  <si>
    <t>1 kom držalo s pokrovom za toaletni papir</t>
  </si>
  <si>
    <t>1 kom straniščna metlica s posodico za pritrditev na steno</t>
  </si>
  <si>
    <t>1 kom enokraka kljukica za obešanje</t>
  </si>
  <si>
    <t>5.</t>
  </si>
  <si>
    <t>6.</t>
  </si>
  <si>
    <t>7.</t>
  </si>
  <si>
    <t>8.</t>
  </si>
  <si>
    <t>5.1.2. NOTRANJI VODOVOD</t>
  </si>
  <si>
    <t>Dobava in montaža</t>
  </si>
  <si>
    <t>Večplastna alumplast cev (Pex-AL-Pex) za vodovod, z difuzijsko zaporo po DIN 4726 in omogočeno izjemno upogljivostjo. Prediizolirana, za polaganje v zid ali tlak Vklučno fitingi in pomožni ter tesnilni material.</t>
  </si>
  <si>
    <t>Hladna voda</t>
  </si>
  <si>
    <t>fi 16 x 2,0 mm</t>
  </si>
  <si>
    <t>Topla voda in recirkulacija</t>
  </si>
  <si>
    <t>Podometni kroglični ventil PN 16 s pokromano kapo in rozeto</t>
  </si>
  <si>
    <t>DN 15</t>
  </si>
  <si>
    <t>4.</t>
  </si>
  <si>
    <t>Izvedba tlačnega preizkusa: polnitev, odzračenje, merjenje tlaka</t>
  </si>
  <si>
    <t>ocenjeno</t>
  </si>
  <si>
    <t>Dezinfekcija vodovodne instalacije z mikrobiološko analizo odvzetih vzorcev vode s strani pooblaščene institucije, izpiranje cevovodov</t>
  </si>
  <si>
    <t>Dodatna in nepredvidena dela kot gradbena pomoč pri izdelavi prebojev in dela, ki se pojavijo v času izvajanja del in niso zajeta v popisih del</t>
  </si>
  <si>
    <t>Pripravljalno zaključna dela</t>
  </si>
  <si>
    <t>Transportni, zavarovalni in splošni stroški</t>
  </si>
  <si>
    <t xml:space="preserve">5.1.3. NOTRANJA HORIZONTALNA IN VERTIKALNA ODTOČNA </t>
  </si>
  <si>
    <t xml:space="preserve">     KANALIZACIJA</t>
  </si>
  <si>
    <r>
      <t xml:space="preserve">     </t>
    </r>
    <r>
      <rPr>
        <b/>
        <sz val="12"/>
        <color theme="1"/>
        <rFont val="Times New Roman"/>
        <family val="1"/>
        <charset val="238"/>
      </rPr>
      <t>Dobava in montaža</t>
    </r>
  </si>
  <si>
    <t>Kanalizacijska polipropilenska odtočna cev po DIN 19560 z obojkami, fazonskimi kosi (loki, enojni in dvojni odcepi, reducirni kosi, čistilni kosi, sifonski loki z gumijastim tesnilom, priključni loki, mufne, ventilacijski nastavki itd.) vključno tesnila in pritrdilni, tesnilni in pomožni material za montažo</t>
  </si>
  <si>
    <t>DN 50</t>
  </si>
  <si>
    <t>DN 100</t>
  </si>
  <si>
    <t>Pripravljalna dela, zarisovanje, tlačni preizkus</t>
  </si>
  <si>
    <t>Transportni in splošni stroški</t>
  </si>
  <si>
    <t>5.1.4. SANITARNA OPREMA</t>
  </si>
  <si>
    <r>
      <t xml:space="preserve">    </t>
    </r>
    <r>
      <rPr>
        <b/>
        <sz val="12"/>
        <color theme="1"/>
        <rFont val="Times New Roman"/>
        <family val="1"/>
        <charset val="238"/>
      </rPr>
      <t>Dobava in montaža</t>
    </r>
  </si>
  <si>
    <t>pritrdilni, tesnilni in pomožni material za montažo</t>
  </si>
  <si>
    <t>Dodatna oprema umivalnika:</t>
  </si>
  <si>
    <t>Poizkusno obratovanje z regulacijo sistema ogrevanja</t>
  </si>
  <si>
    <t>Zavarovalni, transportni in splošni stroški</t>
  </si>
  <si>
    <t>REKAPITULACIJA STROŠKOV</t>
  </si>
  <si>
    <t>Strojne instalacije</t>
  </si>
  <si>
    <t xml:space="preserve">5.1.3. NOTRANJA HORIZONTALNA IN VERTIKALNA </t>
  </si>
  <si>
    <t xml:space="preserve">          ODTOČNA KANALIZACIJA</t>
  </si>
  <si>
    <t>5.1.5. OGREVANJE</t>
  </si>
  <si>
    <t>---------------------------------------------------------------------------------------------------------------</t>
  </si>
  <si>
    <t>SKUPAJ:</t>
  </si>
  <si>
    <t xml:space="preserve">                                                                         ==================================</t>
  </si>
  <si>
    <t>količina</t>
  </si>
  <si>
    <t>enota</t>
  </si>
  <si>
    <t>komplet</t>
  </si>
  <si>
    <t>m</t>
  </si>
  <si>
    <t>kompl</t>
  </si>
  <si>
    <t xml:space="preserve">m </t>
  </si>
  <si>
    <t xml:space="preserve">kom  </t>
  </si>
  <si>
    <t>KANALIZACIJA SKUPAJ</t>
  </si>
  <si>
    <t>SANITARNA OPREMA SKUPAJ</t>
  </si>
  <si>
    <t>OGREVANJE SKUPAJ</t>
  </si>
  <si>
    <t>Umivalnik invalidi komplet:</t>
  </si>
  <si>
    <t>kos</t>
  </si>
  <si>
    <t>izdelava luknje fi 10cm v zidu oz. tleh</t>
  </si>
  <si>
    <t>ogledalo iz valjanega stekla z brušenimi robovi, dimenzij 600x500 mm vključno z medeninastimi kromanimi sponkami</t>
  </si>
  <si>
    <t>dozator tekočega mila</t>
  </si>
  <si>
    <t>podajalnik papirnatih brisač s pokrovom</t>
  </si>
  <si>
    <t>etažera</t>
  </si>
  <si>
    <t>Umivalnik:</t>
  </si>
  <si>
    <t>keramični umivalnik dim 600x465 mm za pritrditev na steno</t>
  </si>
  <si>
    <t>stoječa enoročna kromirana mešalna baterija za montažo na umivalnik s fiksnim izlivom in perlatorjem, vključno kromana kotna regulirna ventila DN 15/ DN 10 z rozeto</t>
  </si>
  <si>
    <t>kroman medeninast odlivni ventil DN 30 skupaj z mehanizmom in sifonom, vezno cevjo, rozeto in tesnili</t>
  </si>
  <si>
    <t>2/21-5, Ptuj, OKTOBER 2021</t>
  </si>
  <si>
    <t>VZDRŽEVALNA DELA</t>
  </si>
  <si>
    <t>OBČINA DOL PRI LJUBLJANI, Dol pri Ljubljani 1, 1262 Dol pri Ljubljani</t>
  </si>
  <si>
    <t>POMOŽNI OBJEKT OB RAJHOVI DOMAČIJI</t>
  </si>
  <si>
    <t>OBČINA DOL PRI LJUBLJANI,   Dol pri Ljubljani 1, 1262 Dol pri Ljubljani</t>
  </si>
  <si>
    <t>5.1.1. ZUNANJI VODOVOD IN KANALIZACIJA</t>
  </si>
  <si>
    <t>5.1.6. PREZRAČEVANJE</t>
  </si>
  <si>
    <t>5.1.1.1. ZUNANJI VODOVOD</t>
  </si>
  <si>
    <t>5.1.1.2. ZUNANJA KANALIZACIJA</t>
  </si>
  <si>
    <t>ZUNANJI VODOVOD IN KANALIZACIJA SKUPAJ</t>
  </si>
  <si>
    <t>fi 20 x 2,0 mm</t>
  </si>
  <si>
    <t>VODOVOD SKUPAJ</t>
  </si>
  <si>
    <t>1 kom stoječa enoročna kromirana mešalna baterija za invalide za umivalnik s fiksnim izlivom in perlatorjem, vključno kroman kotni regulirni ventil DN 15/ DN 10 z rozeto</t>
  </si>
  <si>
    <t>DN 70</t>
  </si>
  <si>
    <t>Horizontalni talni sifon s pokromanim perforiranim pokrovom, tesnilni, pritrdilni in pomožni material za montažo</t>
  </si>
  <si>
    <t>Prezračevalna kapa na strehi, vključno obrobe na strehi, tesnilni, pritrdilni in pomožni material</t>
  </si>
  <si>
    <t>kompl.</t>
  </si>
  <si>
    <t>Polaganje cevovoda vključno z dobavo, spajanjem, elektrouporovnim varenjem in tesnenjem PE cevi, tip 100 za delovni tlak PN 10 bar, vključno z varilnim, veznim materialom, varilnimi spojkami in prostimi prirobnicami</t>
  </si>
  <si>
    <t>Vozlišče A - navezava na obstoječi vodovod</t>
  </si>
  <si>
    <t>Oprema vodomernega jaška</t>
  </si>
  <si>
    <t>Kom 2</t>
  </si>
  <si>
    <t>Kom 1</t>
  </si>
  <si>
    <t>Kos 1</t>
  </si>
  <si>
    <t>Položitev opozorilnega traku "POZOR VODA"</t>
  </si>
  <si>
    <t>Izvedba tlačnega preizkusa: polnitev, odzračevanje, merjenje tlaka</t>
  </si>
  <si>
    <t>PE tip 100, fi25(DN20), PN 10</t>
  </si>
  <si>
    <t>T kos PE 100/PE 25 (DN20)</t>
  </si>
  <si>
    <t>Ventil DN20</t>
  </si>
  <si>
    <t>T kos DN20</t>
  </si>
  <si>
    <t>Prehodni kos DN20 PE-JE</t>
  </si>
  <si>
    <t>ZUNANJI VODOVOD SKUPAJ</t>
  </si>
  <si>
    <t>ZUNANJA KANALIZACIJA SKUPAJ</t>
  </si>
  <si>
    <t>kom</t>
  </si>
  <si>
    <t>Izvedba testnostnega preizkusa</t>
  </si>
  <si>
    <t xml:space="preserve">kompl. </t>
  </si>
  <si>
    <t>Kpl.</t>
  </si>
  <si>
    <t>kom. 1</t>
  </si>
  <si>
    <t>9.</t>
  </si>
  <si>
    <t>m3</t>
  </si>
  <si>
    <t>Izkop in zapis jarka za polaganje vodovodne cevi, ter jaškov, vključno z obsipavanjem z mivko, ter  zasipavanjem jarka in utrjevanje</t>
  </si>
  <si>
    <t>PVC KOEX DN160</t>
  </si>
  <si>
    <t>Betosnki kanalizacijski jašek, s povoznim LTŽ pokrovom 20T, fi 60cm, betonirnjae mulde in okvirja za pokrov</t>
  </si>
  <si>
    <t>izdelava utora širine 10x5cm v zidu oz. tleh</t>
  </si>
  <si>
    <t>širina 100mm, dolžina 850mm, priklj. DN50</t>
  </si>
  <si>
    <t>Polaganje kanalizacijske PVC KOEX odtočna cev za ulično (zunanjo) uporabo z obojkami, fazonskimi kosi (loki, enojni in dvojni odcepi, reducirni kosi, čistilni kosi, sifonski loki z gumijastim tesnilom, priključni loki, mufne, ventilacijski nastavki itd.), tesnila in pritrdilni, tesnilni in pomožni material za montažo</t>
  </si>
  <si>
    <t>Električni bojler za horizontalno montažo, vključno pritrdilni material, povezovalne fleksibilne cevi, varnostni ventil</t>
  </si>
  <si>
    <t>V= 120 litrov</t>
  </si>
  <si>
    <t>10.</t>
  </si>
  <si>
    <t>Gasilniki za začetno gašenje požarov vključno  konzole za pritrditev na zid, pomožni material za montažo in navodila za uporabo</t>
  </si>
  <si>
    <t>S-6</t>
  </si>
  <si>
    <t>Horizontalni talni sifon kanalski (za tuš) s pokromanim perforiranim pokrovom, tesnilni, pritrdilni in pomožni material za montažo</t>
  </si>
  <si>
    <t>Stenski keramični WC (kot npr. proizvod Geberit, LIV) tip Duofix</t>
  </si>
  <si>
    <t>1 kompl. vgrajeni izolirani PO-WC kotliček V=9 l z možnostjo aktiviranja od spredaj</t>
  </si>
  <si>
    <t>1 kom polna plastična sedežna deska s pokrovom, gumijastimi nastavki in vijaki</t>
  </si>
  <si>
    <t>Inox korito</t>
  </si>
  <si>
    <t>inox pomivalno korito dim 780x510mm, globina 200mm, za pritrditev na steno</t>
  </si>
  <si>
    <t>stoječa enoročna kromirana mešalna baterija z gibljivo prho, za montažo na pomivalno korito, s fiksnim izlivom in perlatorjem, vključno kromana kotna regulirna ventila DN 15/ DN 10 z rozeto</t>
  </si>
  <si>
    <t>Tuš set</t>
  </si>
  <si>
    <t>Sestav za prho za stensko montažo. V kompletu: nosilec prhe, nadometna enoročna armatura za prho s preklopnikom, nadglavna fiksna prha Euphoria Cube 152 mm x 152 mm z členom rotacijski kot 20°, + Ročna prha Euphoria Cube, nastavljiva po višini z drsnim elementom, pršna cev Silverflex 1750 mm</t>
  </si>
  <si>
    <t>Talni keramični WC za invalide z nosilcem za oporni ročaj</t>
  </si>
  <si>
    <t>1 kompl. stenski-WC kotliček V=9 l</t>
  </si>
  <si>
    <t>1 kom keramična WC školjka za invalide s talnim iztokom</t>
  </si>
  <si>
    <t>1 kom kroman medeninast sifon za pisoar skupaj z vezno cevjo, rozeto in tesnili</t>
  </si>
  <si>
    <t>Pisoar komplet</t>
  </si>
  <si>
    <t>1 kom keramični pisoar za talno pritrditev, vključno keramični podstavek</t>
  </si>
  <si>
    <t>1 kom priključna kromana armatura z vezno cevjo, vključno kroman kotni ročni izplakovalni ventil DN15/DN10 z rozeto</t>
  </si>
  <si>
    <t>Stenski aksialni ventilator, pritrdilni, tesnilni, spojni in pomožni material</t>
  </si>
  <si>
    <t>AW200E2 (420m3/h, 80Pa, 220V, 032A)</t>
  </si>
  <si>
    <t>Brezstopenjski regulator števila vrtljajev ventilatorja (kot npr. proizvod LHG zastopa ENERGO PLUS Ljubljana)</t>
  </si>
  <si>
    <t>tip MTY</t>
  </si>
  <si>
    <t>Nadtlačna zidna žaluzija, vključno pritrdilni, tesnilni, spojni in pomožni material</t>
  </si>
  <si>
    <t>fi 200</t>
  </si>
  <si>
    <t>Izdelava preboja fi 200mm skozi zid debeline 500mm</t>
  </si>
  <si>
    <t>Pripravljalna dela, zarisovanje, tlačna preizkušnja, izdelava obratovalnih navodil, zaključna dela</t>
  </si>
  <si>
    <t>Preizkusno obratovanje z vregulacijo pretočnih količin zraka</t>
  </si>
  <si>
    <t>Funkcionalni preizkus, izvedba meritev pretokov zraka in šumnosti s strani pooblaščene institucije</t>
  </si>
  <si>
    <t>PREZRAČEVANJE SKUPAJ</t>
  </si>
  <si>
    <t>Stenski električni radiator, s termostatom, vključno material za montažo</t>
  </si>
  <si>
    <t>širina 500mm, 2Kw</t>
  </si>
  <si>
    <t>Tipski vodomerni jašek, kot npr. proizvod Vodotehnik, izoliran, s povoznim LTŽ pokrovom</t>
  </si>
  <si>
    <t>1 kom keramični umivalnik za invalide dim 600x465 mm, za stoječo izvedbo, s karamičnim podstavkom</t>
  </si>
  <si>
    <t>oporni ročaj inox, pritrdilni, tesnilni in pomožni material za montažo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</si>
</sst>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u/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Trebuchet MS"/>
      <family val="2"/>
      <charset val="238"/>
    </font>
    <font>
      <sz val="10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top" wrapText="1"/>
    </xf>
    <xf numFmtId="0" fontId="0" fillId="0" borderId="4" xfId="0" applyBorder="1"/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4" xfId="0" applyFont="1" applyBorder="1" applyAlignment="1">
      <alignment vertical="top"/>
    </xf>
    <xf numFmtId="0" fontId="14" fillId="0" borderId="4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justify" vertical="top" wrapText="1"/>
    </xf>
    <xf numFmtId="0" fontId="14" fillId="0" borderId="4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8" fontId="1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64" fontId="19" fillId="2" borderId="4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justify" vertical="top" wrapText="1"/>
    </xf>
    <xf numFmtId="0" fontId="14" fillId="0" borderId="4" xfId="0" applyFont="1" applyBorder="1" applyAlignment="1">
      <alignment horizontal="center" vertical="center" wrapText="1"/>
    </xf>
    <xf numFmtId="8" fontId="20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8" fontId="13" fillId="0" borderId="4" xfId="0" applyNumberFormat="1" applyFont="1" applyBorder="1" applyAlignment="1">
      <alignment horizontal="center"/>
    </xf>
    <xf numFmtId="0" fontId="0" fillId="0" borderId="0" xfId="0" applyAlignment="1"/>
    <xf numFmtId="164" fontId="16" fillId="2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0" fillId="0" borderId="4" xfId="0" applyBorder="1" applyAlignment="1"/>
    <xf numFmtId="0" fontId="1" fillId="0" borderId="4" xfId="0" applyFont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164" fontId="19" fillId="2" borderId="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1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6" fillId="2" borderId="4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3" borderId="4" xfId="0" applyFill="1" applyBorder="1" applyAlignment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64" fontId="16" fillId="3" borderId="4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64" fontId="16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18" fillId="3" borderId="4" xfId="0" applyFont="1" applyFill="1" applyBorder="1" applyAlignment="1" applyProtection="1">
      <protection locked="0"/>
    </xf>
    <xf numFmtId="164" fontId="19" fillId="3" borderId="4" xfId="0" applyNumberFormat="1" applyFont="1" applyFill="1" applyBorder="1" applyAlignment="1" applyProtection="1">
      <alignment horizontal="center" wrapText="1"/>
      <protection locked="0"/>
    </xf>
    <xf numFmtId="164" fontId="19" fillId="3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workbookViewId="0">
      <selection activeCell="D20" sqref="D20"/>
    </sheetView>
  </sheetViews>
  <sheetFormatPr defaultRowHeight="15" x14ac:dyDescent="0.25"/>
  <cols>
    <col min="1" max="1" width="93.5703125" customWidth="1"/>
  </cols>
  <sheetData>
    <row r="1" spans="1:1" x14ac:dyDescent="0.25">
      <c r="A1" s="1"/>
    </row>
    <row r="2" spans="1:1" x14ac:dyDescent="0.25">
      <c r="A2" s="2" t="s">
        <v>0</v>
      </c>
    </row>
    <row r="3" spans="1:1" x14ac:dyDescent="0.25">
      <c r="A3" s="3" t="s">
        <v>1</v>
      </c>
    </row>
    <row r="4" spans="1:1" ht="33" customHeight="1" x14ac:dyDescent="0.25">
      <c r="A4" s="4" t="s">
        <v>23</v>
      </c>
    </row>
    <row r="5" spans="1:1" x14ac:dyDescent="0.25">
      <c r="A5" s="2" t="s">
        <v>2</v>
      </c>
    </row>
    <row r="6" spans="1:1" x14ac:dyDescent="0.25">
      <c r="A6" s="5" t="s">
        <v>113</v>
      </c>
    </row>
    <row r="7" spans="1:1" ht="23.25" customHeight="1" x14ac:dyDescent="0.25">
      <c r="A7" s="4" t="s">
        <v>3</v>
      </c>
    </row>
    <row r="8" spans="1:1" x14ac:dyDescent="0.25">
      <c r="A8" s="2" t="s">
        <v>4</v>
      </c>
    </row>
    <row r="9" spans="1:1" x14ac:dyDescent="0.25">
      <c r="A9" s="7" t="s">
        <v>114</v>
      </c>
    </row>
    <row r="10" spans="1:1" ht="21" customHeight="1" x14ac:dyDescent="0.25">
      <c r="A10" s="6" t="s">
        <v>5</v>
      </c>
    </row>
    <row r="11" spans="1:1" x14ac:dyDescent="0.25">
      <c r="A11" s="2" t="s">
        <v>6</v>
      </c>
    </row>
    <row r="12" spans="1:1" x14ac:dyDescent="0.25">
      <c r="A12" s="3" t="s">
        <v>112</v>
      </c>
    </row>
    <row r="13" spans="1:1" ht="29.25" customHeight="1" x14ac:dyDescent="0.25">
      <c r="A13" s="4" t="s">
        <v>25</v>
      </c>
    </row>
    <row r="14" spans="1:1" x14ac:dyDescent="0.25">
      <c r="A14" s="2" t="s">
        <v>7</v>
      </c>
    </row>
    <row r="15" spans="1:1" x14ac:dyDescent="0.25">
      <c r="A15" s="3" t="s">
        <v>8</v>
      </c>
    </row>
    <row r="16" spans="1:1" ht="27.75" customHeight="1" x14ac:dyDescent="0.25">
      <c r="A16" s="4" t="s">
        <v>24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3" t="s">
        <v>11</v>
      </c>
    </row>
    <row r="20" spans="1:1" ht="27.75" customHeight="1" x14ac:dyDescent="0.25">
      <c r="A20" s="4" t="s">
        <v>12</v>
      </c>
    </row>
    <row r="21" spans="1:1" x14ac:dyDescent="0.25">
      <c r="A21" s="2" t="s">
        <v>13</v>
      </c>
    </row>
    <row r="22" spans="1:1" x14ac:dyDescent="0.25">
      <c r="A22" s="3" t="s">
        <v>14</v>
      </c>
    </row>
    <row r="23" spans="1:1" x14ac:dyDescent="0.25">
      <c r="A23" s="4" t="s">
        <v>15</v>
      </c>
    </row>
    <row r="24" spans="1:1" x14ac:dyDescent="0.25">
      <c r="A24" s="4" t="s">
        <v>16</v>
      </c>
    </row>
    <row r="25" spans="1:1" ht="23.25" customHeight="1" x14ac:dyDescent="0.25">
      <c r="A25" s="2" t="s">
        <v>17</v>
      </c>
    </row>
    <row r="26" spans="1:1" x14ac:dyDescent="0.25">
      <c r="A26" s="3" t="s">
        <v>18</v>
      </c>
    </row>
    <row r="27" spans="1:1" x14ac:dyDescent="0.25">
      <c r="A27" s="4" t="s">
        <v>19</v>
      </c>
    </row>
    <row r="28" spans="1:1" ht="24" customHeight="1" x14ac:dyDescent="0.25">
      <c r="A28" s="4" t="s">
        <v>16</v>
      </c>
    </row>
    <row r="29" spans="1:1" x14ac:dyDescent="0.25">
      <c r="A29" s="2" t="s">
        <v>20</v>
      </c>
    </row>
    <row r="30" spans="1:1" x14ac:dyDescent="0.25">
      <c r="A30" s="3" t="s">
        <v>111</v>
      </c>
    </row>
    <row r="31" spans="1:1" x14ac:dyDescent="0.25">
      <c r="A31" s="4" t="s">
        <v>21</v>
      </c>
    </row>
    <row r="32" spans="1:1" x14ac:dyDescent="0.25">
      <c r="A32" s="8" t="s">
        <v>22</v>
      </c>
    </row>
    <row r="33" spans="1:1" ht="18.75" thickBot="1" x14ac:dyDescent="0.3">
      <c r="A33" s="9"/>
    </row>
  </sheetData>
  <sheetProtection password="CF4B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topLeftCell="A13" workbookViewId="0">
      <selection activeCell="E42" sqref="E42"/>
    </sheetView>
  </sheetViews>
  <sheetFormatPr defaultRowHeight="15" x14ac:dyDescent="0.25"/>
  <cols>
    <col min="1" max="1" width="7.140625" style="11" customWidth="1"/>
    <col min="2" max="2" width="39.5703125" style="11" customWidth="1"/>
    <col min="3" max="3" width="8.85546875" style="63" customWidth="1"/>
    <col min="4" max="4" width="8.85546875" style="40" customWidth="1"/>
    <col min="5" max="5" width="11" style="99" customWidth="1"/>
    <col min="6" max="6" width="19.42578125" style="40" customWidth="1"/>
    <col min="7" max="7" width="16.42578125" style="11" customWidth="1"/>
    <col min="8" max="16384" width="9.140625" style="11"/>
  </cols>
  <sheetData>
    <row r="1" spans="2:7" ht="18.75" x14ac:dyDescent="0.25">
      <c r="B1" s="30" t="s">
        <v>82</v>
      </c>
    </row>
    <row r="2" spans="2:7" x14ac:dyDescent="0.25">
      <c r="B2" s="31"/>
    </row>
    <row r="3" spans="2:7" x14ac:dyDescent="0.25">
      <c r="B3" s="32"/>
    </row>
    <row r="4" spans="2:7" ht="30" x14ac:dyDescent="0.25">
      <c r="B4" s="33" t="s">
        <v>114</v>
      </c>
    </row>
    <row r="5" spans="2:7" x14ac:dyDescent="0.25">
      <c r="B5" s="33" t="s">
        <v>83</v>
      </c>
    </row>
    <row r="6" spans="2:7" x14ac:dyDescent="0.25">
      <c r="B6" s="34"/>
    </row>
    <row r="7" spans="2:7" x14ac:dyDescent="0.25">
      <c r="B7" s="94" t="s">
        <v>115</v>
      </c>
    </row>
    <row r="8" spans="2:7" ht="24.75" customHeight="1" x14ac:dyDescent="0.25">
      <c r="B8" s="94"/>
    </row>
    <row r="9" spans="2:7" x14ac:dyDescent="0.25">
      <c r="B9" s="35"/>
    </row>
    <row r="11" spans="2:7" ht="18.75" x14ac:dyDescent="0.3">
      <c r="B11" s="13" t="s">
        <v>116</v>
      </c>
      <c r="F11" s="58">
        <f>(F93)</f>
        <v>0</v>
      </c>
    </row>
    <row r="12" spans="2:7" ht="18.75" x14ac:dyDescent="0.25">
      <c r="B12" s="12"/>
      <c r="G12" s="37"/>
    </row>
    <row r="13" spans="2:7" ht="18.75" x14ac:dyDescent="0.3">
      <c r="B13" s="13" t="s">
        <v>53</v>
      </c>
      <c r="F13" s="58">
        <f>(F142)</f>
        <v>0</v>
      </c>
      <c r="G13" s="37"/>
    </row>
    <row r="14" spans="2:7" ht="18.75" x14ac:dyDescent="0.25">
      <c r="B14" s="12"/>
      <c r="G14" s="37"/>
    </row>
    <row r="15" spans="2:7" ht="15.75" x14ac:dyDescent="0.25">
      <c r="B15" s="13" t="s">
        <v>84</v>
      </c>
      <c r="G15" s="37"/>
    </row>
    <row r="16" spans="2:7" ht="18.75" x14ac:dyDescent="0.3">
      <c r="B16" s="13" t="s">
        <v>85</v>
      </c>
      <c r="F16" s="58">
        <f>(F172)</f>
        <v>0</v>
      </c>
      <c r="G16" s="37"/>
    </row>
    <row r="17" spans="1:7" ht="18.75" x14ac:dyDescent="0.25">
      <c r="B17" s="12"/>
      <c r="G17" s="37"/>
    </row>
    <row r="18" spans="1:7" ht="18.75" x14ac:dyDescent="0.3">
      <c r="B18" s="13" t="s">
        <v>76</v>
      </c>
      <c r="F18" s="58">
        <f>(F261)</f>
        <v>0</v>
      </c>
      <c r="G18" s="37"/>
    </row>
    <row r="19" spans="1:7" ht="18.75" x14ac:dyDescent="0.25">
      <c r="G19" s="36"/>
    </row>
    <row r="20" spans="1:7" ht="18.75" x14ac:dyDescent="0.3">
      <c r="B20" s="13" t="s">
        <v>86</v>
      </c>
      <c r="F20" s="58">
        <f>(F280)</f>
        <v>0</v>
      </c>
      <c r="G20" s="37"/>
    </row>
    <row r="21" spans="1:7" ht="18.75" x14ac:dyDescent="0.25">
      <c r="G21" s="36"/>
    </row>
    <row r="22" spans="1:7" ht="18.75" x14ac:dyDescent="0.3">
      <c r="B22" s="13" t="s">
        <v>117</v>
      </c>
      <c r="F22" s="58">
        <f>(F309)</f>
        <v>0</v>
      </c>
      <c r="G22" s="37"/>
    </row>
    <row r="23" spans="1:7" ht="18.75" x14ac:dyDescent="0.25">
      <c r="G23" s="36"/>
    </row>
    <row r="24" spans="1:7" ht="15.75" x14ac:dyDescent="0.25">
      <c r="B24" s="14" t="s">
        <v>87</v>
      </c>
      <c r="G24" s="37"/>
    </row>
    <row r="25" spans="1:7" ht="15.75" x14ac:dyDescent="0.25">
      <c r="B25" s="14"/>
      <c r="G25" s="37"/>
    </row>
    <row r="26" spans="1:7" ht="18.75" x14ac:dyDescent="0.3">
      <c r="B26" s="12" t="s">
        <v>88</v>
      </c>
      <c r="F26" s="47">
        <f>SUM(F11:F25)</f>
        <v>0</v>
      </c>
      <c r="G26" s="36"/>
    </row>
    <row r="27" spans="1:7" ht="15.75" x14ac:dyDescent="0.25">
      <c r="B27" s="14" t="s">
        <v>89</v>
      </c>
    </row>
    <row r="28" spans="1:7" x14ac:dyDescent="0.25">
      <c r="A28" s="29"/>
    </row>
    <row r="33" spans="1:6" ht="18.75" x14ac:dyDescent="0.25">
      <c r="A33" s="12" t="s">
        <v>26</v>
      </c>
    </row>
    <row r="34" spans="1:6" ht="18.75" x14ac:dyDescent="0.25">
      <c r="A34" s="12"/>
    </row>
    <row r="35" spans="1:6" ht="15.75" x14ac:dyDescent="0.25">
      <c r="A35" s="13" t="s">
        <v>116</v>
      </c>
    </row>
    <row r="36" spans="1:6" ht="15.75" x14ac:dyDescent="0.25">
      <c r="A36" s="14"/>
    </row>
    <row r="37" spans="1:6" ht="15.75" x14ac:dyDescent="0.25">
      <c r="A37" s="14" t="s">
        <v>118</v>
      </c>
    </row>
    <row r="38" spans="1:6" ht="15.75" x14ac:dyDescent="0.25">
      <c r="A38" s="14"/>
    </row>
    <row r="39" spans="1:6" ht="15.75" x14ac:dyDescent="0.25">
      <c r="A39" s="14"/>
      <c r="C39" s="63" t="s">
        <v>91</v>
      </c>
      <c r="D39" s="40" t="s">
        <v>90</v>
      </c>
    </row>
    <row r="40" spans="1:6" ht="15.75" x14ac:dyDescent="0.25">
      <c r="A40" s="56" t="s">
        <v>54</v>
      </c>
      <c r="B40"/>
      <c r="C40" s="59"/>
      <c r="D40" s="80"/>
      <c r="E40" s="100"/>
      <c r="F40" s="50"/>
    </row>
    <row r="41" spans="1:6" ht="94.5" x14ac:dyDescent="0.3">
      <c r="A41" s="55" t="s">
        <v>27</v>
      </c>
      <c r="B41" s="89" t="s">
        <v>128</v>
      </c>
      <c r="C41" s="57"/>
      <c r="D41" s="81"/>
      <c r="E41" s="101"/>
      <c r="F41" s="60"/>
    </row>
    <row r="42" spans="1:6" ht="21.75" customHeight="1" x14ac:dyDescent="0.3">
      <c r="A42" s="88"/>
      <c r="B42" s="89" t="s">
        <v>136</v>
      </c>
      <c r="C42" s="57" t="s">
        <v>93</v>
      </c>
      <c r="D42" s="81">
        <v>30</v>
      </c>
      <c r="E42" s="101"/>
      <c r="F42" s="60">
        <f>(D42*E42)</f>
        <v>0</v>
      </c>
    </row>
    <row r="43" spans="1:6" ht="16.5" x14ac:dyDescent="0.3">
      <c r="A43" s="88"/>
      <c r="B43" s="89"/>
      <c r="C43" s="57"/>
      <c r="D43" s="81"/>
      <c r="E43" s="101"/>
      <c r="F43" s="60"/>
    </row>
    <row r="44" spans="1:6" ht="31.5" x14ac:dyDescent="0.3">
      <c r="A44" s="88" t="s">
        <v>30</v>
      </c>
      <c r="B44" s="89" t="s">
        <v>129</v>
      </c>
      <c r="C44" s="57"/>
      <c r="D44" s="81"/>
      <c r="E44" s="101"/>
      <c r="F44" s="60"/>
    </row>
    <row r="45" spans="1:6" ht="16.5" x14ac:dyDescent="0.3">
      <c r="A45" s="88" t="s">
        <v>28</v>
      </c>
      <c r="B45" s="89" t="s">
        <v>137</v>
      </c>
      <c r="C45" s="57" t="s">
        <v>147</v>
      </c>
      <c r="D45" s="81"/>
      <c r="E45" s="101"/>
    </row>
    <row r="46" spans="1:6" ht="16.5" x14ac:dyDescent="0.3">
      <c r="A46" s="88"/>
      <c r="B46" s="89"/>
      <c r="C46" s="57" t="s">
        <v>145</v>
      </c>
      <c r="D46" s="81">
        <v>1</v>
      </c>
      <c r="E46" s="101"/>
      <c r="F46" s="60">
        <f>(D46*E46)</f>
        <v>0</v>
      </c>
    </row>
    <row r="47" spans="1:6" ht="15.75" x14ac:dyDescent="0.25">
      <c r="A47" s="88"/>
      <c r="B47" s="89"/>
      <c r="C47" s="57"/>
      <c r="D47" s="81"/>
      <c r="E47" s="100"/>
      <c r="F47" s="50"/>
    </row>
    <row r="48" spans="1:6" ht="15.75" x14ac:dyDescent="0.25">
      <c r="A48" s="88"/>
      <c r="B48" s="89"/>
      <c r="C48" s="57"/>
      <c r="D48" s="81"/>
      <c r="E48" s="100"/>
      <c r="F48" s="50"/>
    </row>
    <row r="49" spans="1:6" ht="47.25" x14ac:dyDescent="0.3">
      <c r="A49" s="88" t="s">
        <v>38</v>
      </c>
      <c r="B49" s="89" t="s">
        <v>190</v>
      </c>
      <c r="C49" s="57" t="s">
        <v>143</v>
      </c>
      <c r="D49" s="81">
        <v>1</v>
      </c>
      <c r="E49" s="101"/>
      <c r="F49" s="60">
        <f>(D49*E49)</f>
        <v>0</v>
      </c>
    </row>
    <row r="50" spans="1:6" ht="15.75" x14ac:dyDescent="0.25">
      <c r="A50" s="88"/>
      <c r="B50" s="89"/>
      <c r="C50" s="57"/>
      <c r="D50" s="81"/>
      <c r="E50" s="100"/>
      <c r="F50" s="50"/>
    </row>
    <row r="51" spans="1:6" ht="16.5" x14ac:dyDescent="0.3">
      <c r="A51" s="88" t="s">
        <v>61</v>
      </c>
      <c r="B51" s="89" t="s">
        <v>130</v>
      </c>
      <c r="C51" s="57"/>
      <c r="D51" s="81"/>
      <c r="E51" s="101"/>
      <c r="F51" s="60"/>
    </row>
    <row r="52" spans="1:6" ht="15.75" x14ac:dyDescent="0.25">
      <c r="A52" s="88"/>
      <c r="B52" s="89" t="s">
        <v>138</v>
      </c>
      <c r="C52" s="57" t="s">
        <v>131</v>
      </c>
      <c r="D52" s="81"/>
      <c r="E52" s="100"/>
      <c r="F52" s="50"/>
    </row>
    <row r="53" spans="1:6" ht="15.75" x14ac:dyDescent="0.25">
      <c r="A53" s="92"/>
      <c r="B53" s="89" t="s">
        <v>139</v>
      </c>
      <c r="C53" s="57" t="s">
        <v>132</v>
      </c>
      <c r="D53" s="91"/>
    </row>
    <row r="54" spans="1:6" ht="15.75" x14ac:dyDescent="0.25">
      <c r="A54" s="92"/>
      <c r="B54" s="89" t="s">
        <v>140</v>
      </c>
      <c r="C54" s="57" t="s">
        <v>133</v>
      </c>
      <c r="D54" s="91"/>
    </row>
    <row r="55" spans="1:6" ht="16.5" x14ac:dyDescent="0.3">
      <c r="A55" s="88"/>
      <c r="B55" s="89"/>
      <c r="C55" s="57" t="s">
        <v>146</v>
      </c>
      <c r="D55" s="81">
        <v>1</v>
      </c>
      <c r="E55" s="101"/>
      <c r="F55" s="60">
        <f>(D55*E55)</f>
        <v>0</v>
      </c>
    </row>
    <row r="56" spans="1:6" ht="16.5" x14ac:dyDescent="0.3">
      <c r="A56" s="88"/>
      <c r="B56" s="89"/>
      <c r="C56" s="57"/>
      <c r="D56" s="81"/>
      <c r="E56" s="101"/>
      <c r="F56" s="60"/>
    </row>
    <row r="57" spans="1:6" ht="42" customHeight="1" x14ac:dyDescent="0.3">
      <c r="A57" s="88" t="s">
        <v>49</v>
      </c>
      <c r="B57" s="89" t="s">
        <v>134</v>
      </c>
      <c r="C57" s="57" t="s">
        <v>93</v>
      </c>
      <c r="D57" s="81">
        <v>25</v>
      </c>
      <c r="E57" s="101"/>
      <c r="F57" s="60">
        <f>(D57*E57)</f>
        <v>0</v>
      </c>
    </row>
    <row r="58" spans="1:6" ht="16.5" x14ac:dyDescent="0.3">
      <c r="A58" s="88"/>
      <c r="B58" s="89"/>
      <c r="C58" s="57"/>
      <c r="D58" s="81"/>
      <c r="E58" s="101"/>
      <c r="F58" s="60"/>
    </row>
    <row r="59" spans="1:6" ht="15.75" customHeight="1" x14ac:dyDescent="0.3">
      <c r="A59" s="92" t="s">
        <v>50</v>
      </c>
      <c r="B59" s="93" t="s">
        <v>135</v>
      </c>
      <c r="C59" s="57"/>
      <c r="D59" s="90"/>
      <c r="E59" s="101"/>
      <c r="F59" s="60"/>
    </row>
    <row r="60" spans="1:6" ht="16.5" x14ac:dyDescent="0.3">
      <c r="A60" s="92"/>
      <c r="B60" s="93"/>
      <c r="C60" s="57" t="s">
        <v>63</v>
      </c>
      <c r="D60" s="90">
        <v>1</v>
      </c>
      <c r="E60" s="101"/>
      <c r="F60" s="60">
        <f>(D60*E60)</f>
        <v>0</v>
      </c>
    </row>
    <row r="61" spans="1:6" ht="15.75" x14ac:dyDescent="0.25">
      <c r="A61" s="88"/>
      <c r="B61" s="89"/>
      <c r="C61" s="57"/>
      <c r="D61" s="81"/>
      <c r="E61" s="100"/>
      <c r="F61" s="50"/>
    </row>
    <row r="62" spans="1:6" ht="15.75" x14ac:dyDescent="0.25">
      <c r="A62" s="88"/>
      <c r="B62" s="89"/>
      <c r="C62" s="57"/>
      <c r="D62" s="81"/>
      <c r="E62" s="100"/>
      <c r="F62" s="50"/>
    </row>
    <row r="63" spans="1:6" ht="16.5" x14ac:dyDescent="0.3">
      <c r="A63" s="88" t="s">
        <v>51</v>
      </c>
      <c r="B63" s="89" t="s">
        <v>66</v>
      </c>
      <c r="C63" s="57" t="s">
        <v>63</v>
      </c>
      <c r="D63" s="81">
        <v>1</v>
      </c>
      <c r="E63" s="101"/>
      <c r="F63" s="60">
        <f>(D63*E63)</f>
        <v>0</v>
      </c>
    </row>
    <row r="64" spans="1:6" ht="16.5" x14ac:dyDescent="0.3">
      <c r="A64" s="88"/>
      <c r="B64" s="89"/>
      <c r="C64" s="57"/>
      <c r="D64" s="81"/>
      <c r="E64" s="101"/>
      <c r="F64" s="60"/>
    </row>
    <row r="65" spans="1:6" ht="16.5" x14ac:dyDescent="0.3">
      <c r="A65" s="88" t="s">
        <v>52</v>
      </c>
      <c r="B65" s="89" t="s">
        <v>67</v>
      </c>
      <c r="C65" s="57" t="s">
        <v>63</v>
      </c>
      <c r="D65" s="81">
        <v>1</v>
      </c>
      <c r="E65" s="101"/>
      <c r="F65" s="60">
        <f>(D65*E65)</f>
        <v>0</v>
      </c>
    </row>
    <row r="66" spans="1:6" ht="16.5" x14ac:dyDescent="0.3">
      <c r="A66" s="88"/>
      <c r="B66" s="89"/>
      <c r="C66" s="57"/>
      <c r="D66" s="81"/>
      <c r="E66" s="101"/>
      <c r="F66" s="60"/>
    </row>
    <row r="67" spans="1:6" ht="63" x14ac:dyDescent="0.3">
      <c r="A67" s="88" t="s">
        <v>148</v>
      </c>
      <c r="B67" s="89" t="s">
        <v>150</v>
      </c>
      <c r="C67" s="57" t="s">
        <v>149</v>
      </c>
      <c r="D67" s="81">
        <v>15</v>
      </c>
      <c r="E67" s="101"/>
      <c r="F67" s="60">
        <f>(D67*E67)</f>
        <v>0</v>
      </c>
    </row>
    <row r="68" spans="1:6" ht="16.5" x14ac:dyDescent="0.3">
      <c r="A68" s="86"/>
      <c r="B68" s="16"/>
      <c r="C68" s="68"/>
      <c r="D68" s="50"/>
      <c r="E68" s="101"/>
      <c r="F68" s="60"/>
    </row>
    <row r="69" spans="1:6" ht="15.75" x14ac:dyDescent="0.25">
      <c r="A69" s="86"/>
      <c r="B69" s="45" t="s">
        <v>141</v>
      </c>
      <c r="C69" s="69"/>
      <c r="D69" s="61"/>
      <c r="E69" s="102"/>
      <c r="F69" s="62">
        <f>SUM(F46:F67)</f>
        <v>0</v>
      </c>
    </row>
    <row r="70" spans="1:6" ht="15.75" x14ac:dyDescent="0.25">
      <c r="A70" s="86"/>
      <c r="B70" s="45"/>
      <c r="C70" s="69"/>
      <c r="D70" s="61"/>
      <c r="E70" s="102"/>
      <c r="F70" s="62"/>
    </row>
    <row r="71" spans="1:6" ht="15.75" x14ac:dyDescent="0.25">
      <c r="A71" s="14" t="s">
        <v>119</v>
      </c>
    </row>
    <row r="72" spans="1:6" ht="15.75" x14ac:dyDescent="0.25">
      <c r="A72" s="14"/>
    </row>
    <row r="73" spans="1:6" ht="15.75" x14ac:dyDescent="0.25">
      <c r="A73" s="14"/>
      <c r="C73" s="63" t="s">
        <v>91</v>
      </c>
      <c r="D73" s="40" t="s">
        <v>90</v>
      </c>
    </row>
    <row r="74" spans="1:6" ht="15.75" x14ac:dyDescent="0.25">
      <c r="A74" s="56" t="s">
        <v>54</v>
      </c>
      <c r="B74"/>
      <c r="C74" s="59"/>
      <c r="D74" s="80"/>
      <c r="E74" s="100"/>
      <c r="F74" s="50"/>
    </row>
    <row r="75" spans="1:6" ht="126" x14ac:dyDescent="0.3">
      <c r="A75" s="55" t="s">
        <v>27</v>
      </c>
      <c r="B75" s="89" t="s">
        <v>155</v>
      </c>
      <c r="C75" s="57"/>
      <c r="D75" s="81"/>
      <c r="E75" s="101"/>
      <c r="F75" s="60"/>
    </row>
    <row r="76" spans="1:6" ht="21.75" customHeight="1" x14ac:dyDescent="0.3">
      <c r="A76" s="88"/>
      <c r="B76" s="89" t="s">
        <v>151</v>
      </c>
      <c r="C76" s="57" t="s">
        <v>93</v>
      </c>
      <c r="D76" s="81">
        <v>15</v>
      </c>
      <c r="E76" s="101"/>
      <c r="F76" s="60">
        <f>(D76*E76)</f>
        <v>0</v>
      </c>
    </row>
    <row r="77" spans="1:6" ht="16.5" x14ac:dyDescent="0.3">
      <c r="A77" s="88"/>
      <c r="B77" s="89"/>
      <c r="C77" s="57"/>
      <c r="D77" s="81"/>
      <c r="E77" s="101"/>
      <c r="F77" s="60"/>
    </row>
    <row r="78" spans="1:6" ht="47.25" x14ac:dyDescent="0.3">
      <c r="A78" s="55" t="s">
        <v>38</v>
      </c>
      <c r="B78" s="89" t="s">
        <v>152</v>
      </c>
      <c r="C78" s="57" t="s">
        <v>143</v>
      </c>
      <c r="D78" s="81">
        <v>2</v>
      </c>
      <c r="E78" s="101"/>
      <c r="F78" s="60">
        <f>(D78*E78)</f>
        <v>0</v>
      </c>
    </row>
    <row r="79" spans="1:6" ht="15.75" x14ac:dyDescent="0.25">
      <c r="A79" s="88"/>
      <c r="B79" s="89"/>
      <c r="C79" s="57"/>
      <c r="D79" s="81"/>
      <c r="E79" s="100"/>
      <c r="F79" s="50"/>
    </row>
    <row r="80" spans="1:6" ht="31.5" customHeight="1" x14ac:dyDescent="0.3">
      <c r="A80" s="55" t="s">
        <v>49</v>
      </c>
      <c r="B80" s="89" t="s">
        <v>134</v>
      </c>
      <c r="C80" s="57" t="s">
        <v>93</v>
      </c>
      <c r="D80" s="81">
        <v>12</v>
      </c>
      <c r="E80" s="101"/>
      <c r="F80" s="60">
        <f>(D80*E80)</f>
        <v>0</v>
      </c>
    </row>
    <row r="81" spans="1:6" ht="16.5" x14ac:dyDescent="0.3">
      <c r="A81" s="88"/>
      <c r="B81" s="89"/>
      <c r="C81" s="57"/>
      <c r="D81" s="81"/>
      <c r="E81" s="101"/>
      <c r="F81" s="60"/>
    </row>
    <row r="82" spans="1:6" ht="15.75" customHeight="1" x14ac:dyDescent="0.3">
      <c r="A82" s="92" t="s">
        <v>50</v>
      </c>
      <c r="B82" s="93" t="s">
        <v>144</v>
      </c>
      <c r="C82" s="57"/>
      <c r="D82" s="91">
        <v>1</v>
      </c>
      <c r="E82" s="101"/>
      <c r="F82" s="60"/>
    </row>
    <row r="83" spans="1:6" ht="16.5" x14ac:dyDescent="0.3">
      <c r="A83" s="92"/>
      <c r="B83" s="93"/>
      <c r="C83" s="57" t="s">
        <v>63</v>
      </c>
      <c r="D83" s="91"/>
      <c r="E83" s="101"/>
      <c r="F83" s="60">
        <f>(D83*E83)</f>
        <v>0</v>
      </c>
    </row>
    <row r="84" spans="1:6" ht="15.75" x14ac:dyDescent="0.25">
      <c r="A84" s="88"/>
      <c r="B84" s="89"/>
      <c r="C84" s="57"/>
      <c r="D84" s="81"/>
      <c r="E84" s="100"/>
      <c r="F84" s="50"/>
    </row>
    <row r="85" spans="1:6" ht="15.75" x14ac:dyDescent="0.25">
      <c r="A85" s="88"/>
      <c r="B85" s="89"/>
      <c r="C85" s="57"/>
      <c r="D85" s="81"/>
      <c r="E85" s="100"/>
      <c r="F85" s="50"/>
    </row>
    <row r="86" spans="1:6" ht="16.5" x14ac:dyDescent="0.3">
      <c r="A86" s="88" t="s">
        <v>51</v>
      </c>
      <c r="B86" s="89" t="s">
        <v>66</v>
      </c>
      <c r="C86" s="57" t="s">
        <v>63</v>
      </c>
      <c r="D86" s="81">
        <v>1</v>
      </c>
      <c r="E86" s="101"/>
      <c r="F86" s="60">
        <f>(D86*E86)</f>
        <v>0</v>
      </c>
    </row>
    <row r="87" spans="1:6" ht="16.5" x14ac:dyDescent="0.3">
      <c r="A87" s="88"/>
      <c r="B87" s="89"/>
      <c r="C87" s="57"/>
      <c r="D87" s="81"/>
      <c r="E87" s="101"/>
      <c r="F87" s="60"/>
    </row>
    <row r="88" spans="1:6" ht="16.5" x14ac:dyDescent="0.3">
      <c r="A88" s="88" t="s">
        <v>52</v>
      </c>
      <c r="B88" s="89" t="s">
        <v>67</v>
      </c>
      <c r="C88" s="57" t="s">
        <v>63</v>
      </c>
      <c r="D88" s="81">
        <v>1</v>
      </c>
      <c r="E88" s="101"/>
      <c r="F88" s="60">
        <f>(D88*E88)</f>
        <v>0</v>
      </c>
    </row>
    <row r="89" spans="1:6" ht="63" x14ac:dyDescent="0.3">
      <c r="A89" s="88" t="s">
        <v>148</v>
      </c>
      <c r="B89" s="89" t="s">
        <v>150</v>
      </c>
      <c r="C89" s="57" t="s">
        <v>149</v>
      </c>
      <c r="D89" s="81">
        <v>20</v>
      </c>
      <c r="E89" s="101"/>
      <c r="F89" s="60">
        <f>(D89*E89)</f>
        <v>0</v>
      </c>
    </row>
    <row r="90" spans="1:6" ht="16.5" x14ac:dyDescent="0.3">
      <c r="A90" s="86"/>
      <c r="B90" s="16"/>
      <c r="C90" s="68"/>
      <c r="D90" s="50"/>
      <c r="E90" s="101"/>
      <c r="F90" s="60"/>
    </row>
    <row r="91" spans="1:6" ht="15.75" x14ac:dyDescent="0.25">
      <c r="A91" s="86"/>
      <c r="B91" s="45" t="s">
        <v>142</v>
      </c>
      <c r="C91" s="69"/>
      <c r="D91" s="61"/>
      <c r="E91" s="102"/>
      <c r="F91" s="62">
        <f>SUM(F76:F89)</f>
        <v>0</v>
      </c>
    </row>
    <row r="92" spans="1:6" ht="15.75" x14ac:dyDescent="0.25">
      <c r="A92" s="86"/>
      <c r="B92" s="45"/>
      <c r="C92" s="69"/>
      <c r="D92" s="61"/>
      <c r="E92" s="102"/>
      <c r="F92" s="62"/>
    </row>
    <row r="93" spans="1:6" ht="31.5" x14ac:dyDescent="0.25">
      <c r="A93" s="86"/>
      <c r="B93" s="45" t="s">
        <v>120</v>
      </c>
      <c r="C93" s="69"/>
      <c r="D93" s="61"/>
      <c r="E93" s="102"/>
      <c r="F93" s="62">
        <f>SUM(F91+F69)</f>
        <v>0</v>
      </c>
    </row>
    <row r="94" spans="1:6" x14ac:dyDescent="0.25">
      <c r="A94" s="18"/>
      <c r="B94" s="18"/>
    </row>
    <row r="95" spans="1:6" ht="15.75" x14ac:dyDescent="0.25">
      <c r="A95" s="19" t="s">
        <v>53</v>
      </c>
      <c r="B95" s="18"/>
    </row>
    <row r="96" spans="1:6" ht="15.75" x14ac:dyDescent="0.25">
      <c r="A96" s="17"/>
      <c r="B96" s="18"/>
    </row>
    <row r="97" spans="1:6" ht="15.75" x14ac:dyDescent="0.25">
      <c r="A97" s="19" t="s">
        <v>54</v>
      </c>
      <c r="B97" s="18"/>
    </row>
    <row r="98" spans="1:6" ht="15.75" x14ac:dyDescent="0.25">
      <c r="A98" s="17"/>
      <c r="B98" s="18"/>
    </row>
    <row r="99" spans="1:6" ht="15.75" x14ac:dyDescent="0.25">
      <c r="A99" s="86"/>
      <c r="B99" s="87"/>
      <c r="C99" s="70"/>
      <c r="D99" s="50"/>
    </row>
    <row r="100" spans="1:6" ht="90" x14ac:dyDescent="0.25">
      <c r="A100" s="86" t="s">
        <v>27</v>
      </c>
      <c r="B100" s="20" t="s">
        <v>55</v>
      </c>
      <c r="C100" s="71"/>
      <c r="D100" s="50"/>
    </row>
    <row r="101" spans="1:6" ht="15.75" x14ac:dyDescent="0.25">
      <c r="A101" s="86"/>
      <c r="B101" s="87" t="s">
        <v>56</v>
      </c>
      <c r="C101" s="70"/>
      <c r="D101" s="50"/>
    </row>
    <row r="102" spans="1:6" ht="16.5" x14ac:dyDescent="0.3">
      <c r="A102" s="86"/>
      <c r="B102" s="21" t="s">
        <v>121</v>
      </c>
      <c r="C102" s="68" t="s">
        <v>95</v>
      </c>
      <c r="D102" s="50">
        <v>22</v>
      </c>
      <c r="E102" s="101"/>
      <c r="F102" s="60">
        <f>(D102*E102)</f>
        <v>0</v>
      </c>
    </row>
    <row r="103" spans="1:6" ht="16.5" x14ac:dyDescent="0.3">
      <c r="A103" s="86"/>
      <c r="B103" s="21" t="s">
        <v>57</v>
      </c>
      <c r="C103" s="68" t="s">
        <v>95</v>
      </c>
      <c r="D103" s="50">
        <v>24</v>
      </c>
      <c r="E103" s="101"/>
      <c r="F103" s="60">
        <f>(D103*E103)</f>
        <v>0</v>
      </c>
    </row>
    <row r="104" spans="1:6" ht="15.75" x14ac:dyDescent="0.25">
      <c r="A104" s="86"/>
      <c r="B104" s="87"/>
      <c r="C104" s="70"/>
      <c r="D104" s="50"/>
    </row>
    <row r="105" spans="1:6" ht="90" x14ac:dyDescent="0.25">
      <c r="A105" s="86" t="s">
        <v>30</v>
      </c>
      <c r="B105" s="20" t="s">
        <v>55</v>
      </c>
      <c r="C105" s="71"/>
      <c r="D105" s="50"/>
    </row>
    <row r="106" spans="1:6" ht="15.75" x14ac:dyDescent="0.25">
      <c r="A106" s="86"/>
      <c r="B106" s="87" t="s">
        <v>58</v>
      </c>
      <c r="C106" s="70"/>
      <c r="D106" s="50"/>
    </row>
    <row r="107" spans="1:6" ht="16.5" x14ac:dyDescent="0.3">
      <c r="A107" s="86"/>
      <c r="B107" s="21" t="s">
        <v>121</v>
      </c>
      <c r="C107" s="68" t="s">
        <v>95</v>
      </c>
      <c r="D107" s="50">
        <v>12</v>
      </c>
      <c r="E107" s="101"/>
      <c r="F107" s="60">
        <f>(D107*E107)</f>
        <v>0</v>
      </c>
    </row>
    <row r="108" spans="1:6" ht="16.5" x14ac:dyDescent="0.3">
      <c r="A108" s="86"/>
      <c r="B108" s="21" t="s">
        <v>57</v>
      </c>
      <c r="C108" s="68" t="s">
        <v>95</v>
      </c>
      <c r="D108" s="50">
        <v>18</v>
      </c>
      <c r="E108" s="101"/>
      <c r="F108" s="60">
        <f>(D108*E108)</f>
        <v>0</v>
      </c>
    </row>
    <row r="109" spans="1:6" ht="15.75" x14ac:dyDescent="0.25">
      <c r="A109" s="86"/>
      <c r="B109" s="87"/>
      <c r="C109" s="70"/>
      <c r="D109" s="50"/>
    </row>
    <row r="110" spans="1:6" ht="15.75" x14ac:dyDescent="0.25">
      <c r="A110" s="86"/>
      <c r="B110" s="87"/>
      <c r="C110" s="70"/>
      <c r="D110" s="50"/>
    </row>
    <row r="111" spans="1:6" ht="31.5" x14ac:dyDescent="0.25">
      <c r="A111" s="86" t="s">
        <v>38</v>
      </c>
      <c r="B111" s="87" t="s">
        <v>59</v>
      </c>
      <c r="C111" s="70"/>
      <c r="D111" s="50"/>
    </row>
    <row r="112" spans="1:6" ht="16.5" x14ac:dyDescent="0.3">
      <c r="A112" s="86"/>
      <c r="B112" s="87" t="s">
        <v>60</v>
      </c>
      <c r="C112" s="68" t="s">
        <v>96</v>
      </c>
      <c r="D112" s="50">
        <v>6</v>
      </c>
      <c r="E112" s="101"/>
      <c r="F112" s="60">
        <f>(D112*E112)</f>
        <v>0</v>
      </c>
    </row>
    <row r="113" spans="1:6" ht="15.75" x14ac:dyDescent="0.25">
      <c r="A113" s="86"/>
      <c r="B113" s="87"/>
      <c r="C113" s="70"/>
      <c r="D113" s="50"/>
    </row>
    <row r="114" spans="1:6" ht="15.75" x14ac:dyDescent="0.25">
      <c r="A114" s="95" t="s">
        <v>61</v>
      </c>
      <c r="B114" s="96" t="s">
        <v>62</v>
      </c>
      <c r="C114" s="70"/>
      <c r="D114" s="50"/>
    </row>
    <row r="115" spans="1:6" x14ac:dyDescent="0.25">
      <c r="A115" s="95"/>
      <c r="B115" s="96"/>
      <c r="F115" s="63"/>
    </row>
    <row r="116" spans="1:6" ht="16.5" x14ac:dyDescent="0.3">
      <c r="A116" s="86"/>
      <c r="B116" s="87"/>
      <c r="C116" s="68" t="s">
        <v>92</v>
      </c>
      <c r="D116" s="50">
        <v>1</v>
      </c>
      <c r="E116" s="101"/>
      <c r="F116" s="60">
        <f>(D116*E116)</f>
        <v>0</v>
      </c>
    </row>
    <row r="117" spans="1:6" ht="15.75" x14ac:dyDescent="0.25">
      <c r="A117" s="86"/>
      <c r="B117" s="87"/>
      <c r="C117" s="70"/>
      <c r="D117" s="50"/>
    </row>
    <row r="118" spans="1:6" ht="15.75" x14ac:dyDescent="0.25">
      <c r="A118" s="95" t="s">
        <v>49</v>
      </c>
      <c r="B118" s="96" t="s">
        <v>64</v>
      </c>
      <c r="C118" s="70"/>
      <c r="D118" s="50"/>
    </row>
    <row r="119" spans="1:6" ht="15.75" x14ac:dyDescent="0.25">
      <c r="A119" s="95"/>
      <c r="B119" s="96"/>
      <c r="C119" s="70"/>
      <c r="D119" s="50"/>
    </row>
    <row r="120" spans="1:6" ht="15.75" x14ac:dyDescent="0.25">
      <c r="A120" s="95"/>
      <c r="B120" s="96"/>
      <c r="C120" s="70"/>
      <c r="D120" s="50"/>
    </row>
    <row r="121" spans="1:6" x14ac:dyDescent="0.25">
      <c r="A121" s="95"/>
      <c r="B121" s="96"/>
      <c r="F121" s="63"/>
    </row>
    <row r="122" spans="1:6" ht="16.5" x14ac:dyDescent="0.3">
      <c r="A122" s="86"/>
      <c r="B122" s="87"/>
      <c r="C122" s="68" t="s">
        <v>92</v>
      </c>
      <c r="D122" s="50">
        <v>1</v>
      </c>
      <c r="E122" s="101"/>
      <c r="F122" s="60">
        <f>(D122*E122)</f>
        <v>0</v>
      </c>
    </row>
    <row r="123" spans="1:6" ht="15.75" x14ac:dyDescent="0.25">
      <c r="A123" s="86"/>
      <c r="B123" s="87"/>
      <c r="C123" s="70"/>
      <c r="D123" s="50"/>
    </row>
    <row r="124" spans="1:6" ht="15.75" x14ac:dyDescent="0.25">
      <c r="A124" s="95" t="s">
        <v>50</v>
      </c>
      <c r="B124" s="96" t="s">
        <v>65</v>
      </c>
      <c r="C124" s="70"/>
      <c r="D124" s="50"/>
    </row>
    <row r="125" spans="1:6" ht="15.75" x14ac:dyDescent="0.25">
      <c r="A125" s="95"/>
      <c r="B125" s="96"/>
      <c r="C125" s="70"/>
      <c r="D125" s="50"/>
    </row>
    <row r="126" spans="1:6" ht="15.75" x14ac:dyDescent="0.25">
      <c r="A126" s="95"/>
      <c r="B126" s="96"/>
      <c r="C126" s="70"/>
      <c r="D126" s="50"/>
    </row>
    <row r="127" spans="1:6" ht="16.5" x14ac:dyDescent="0.3">
      <c r="A127" s="95"/>
      <c r="B127" s="96"/>
      <c r="C127" s="68"/>
      <c r="D127" s="50"/>
      <c r="E127" s="101"/>
      <c r="F127" s="60"/>
    </row>
    <row r="128" spans="1:6" ht="16.5" x14ac:dyDescent="0.3">
      <c r="A128" s="86"/>
      <c r="B128" s="87" t="s">
        <v>153</v>
      </c>
      <c r="C128" s="68" t="s">
        <v>93</v>
      </c>
      <c r="D128" s="50">
        <v>30</v>
      </c>
      <c r="E128" s="101"/>
      <c r="F128" s="60">
        <f t="shared" ref="F128:F129" si="0">(D128*E128)</f>
        <v>0</v>
      </c>
    </row>
    <row r="129" spans="1:6" ht="16.5" x14ac:dyDescent="0.3">
      <c r="A129" s="86"/>
      <c r="B129" s="87" t="s">
        <v>102</v>
      </c>
      <c r="C129" s="68" t="s">
        <v>101</v>
      </c>
      <c r="D129" s="50">
        <v>5</v>
      </c>
      <c r="E129" s="101"/>
      <c r="F129" s="60">
        <f t="shared" si="0"/>
        <v>0</v>
      </c>
    </row>
    <row r="130" spans="1:6" ht="15.75" x14ac:dyDescent="0.25">
      <c r="A130" s="86"/>
      <c r="B130" s="87"/>
      <c r="C130" s="70"/>
      <c r="D130" s="50"/>
    </row>
    <row r="131" spans="1:6" ht="16.5" x14ac:dyDescent="0.3">
      <c r="A131" s="86" t="s">
        <v>51</v>
      </c>
      <c r="B131" s="87" t="s">
        <v>66</v>
      </c>
      <c r="C131" s="68" t="s">
        <v>63</v>
      </c>
      <c r="D131" s="50">
        <v>1</v>
      </c>
      <c r="E131" s="101"/>
      <c r="F131" s="60">
        <f>(D131*E131)</f>
        <v>0</v>
      </c>
    </row>
    <row r="132" spans="1:6" ht="15.75" x14ac:dyDescent="0.25">
      <c r="A132" s="86"/>
      <c r="B132" s="87"/>
      <c r="C132" s="70"/>
      <c r="D132" s="50"/>
    </row>
    <row r="133" spans="1:6" ht="16.5" x14ac:dyDescent="0.3">
      <c r="A133" s="86" t="s">
        <v>52</v>
      </c>
      <c r="B133" s="87" t="s">
        <v>67</v>
      </c>
      <c r="C133" s="68" t="s">
        <v>63</v>
      </c>
      <c r="D133" s="50">
        <v>1</v>
      </c>
      <c r="E133" s="101"/>
      <c r="F133" s="60">
        <f>(D133*E133)</f>
        <v>0</v>
      </c>
    </row>
    <row r="134" spans="1:6" ht="15.75" x14ac:dyDescent="0.25">
      <c r="A134" s="86"/>
      <c r="B134" s="87"/>
      <c r="C134" s="70"/>
      <c r="D134" s="50"/>
    </row>
    <row r="135" spans="1:6" ht="47.25" x14ac:dyDescent="0.25">
      <c r="A135" s="86" t="s">
        <v>148</v>
      </c>
      <c r="B135" s="87" t="s">
        <v>156</v>
      </c>
      <c r="C135" s="74"/>
      <c r="D135" s="50"/>
      <c r="E135" s="103"/>
      <c r="F135" s="10"/>
    </row>
    <row r="136" spans="1:6" ht="15.75" x14ac:dyDescent="0.25">
      <c r="A136" s="86"/>
      <c r="B136" s="87" t="s">
        <v>157</v>
      </c>
      <c r="C136" s="74" t="s">
        <v>94</v>
      </c>
      <c r="D136" s="50">
        <v>1</v>
      </c>
      <c r="E136" s="103"/>
      <c r="F136" s="10">
        <f>(D136*E136)</f>
        <v>0</v>
      </c>
    </row>
    <row r="137" spans="1:6" ht="15.75" x14ac:dyDescent="0.25">
      <c r="A137" s="86"/>
      <c r="B137" s="87"/>
      <c r="C137" s="74"/>
      <c r="D137" s="50"/>
      <c r="E137" s="104"/>
    </row>
    <row r="138" spans="1:6" ht="63" x14ac:dyDescent="0.25">
      <c r="A138" s="79" t="s">
        <v>158</v>
      </c>
      <c r="B138" s="89" t="s">
        <v>159</v>
      </c>
      <c r="C138" s="53"/>
      <c r="E138" s="104"/>
    </row>
    <row r="139" spans="1:6" ht="15.75" x14ac:dyDescent="0.25">
      <c r="A139" s="86"/>
      <c r="B139" s="89" t="s">
        <v>160</v>
      </c>
      <c r="C139" s="88" t="s">
        <v>101</v>
      </c>
      <c r="D139" s="50">
        <v>2</v>
      </c>
      <c r="E139" s="103"/>
      <c r="F139" s="10">
        <f>(D139*E139)</f>
        <v>0</v>
      </c>
    </row>
    <row r="140" spans="1:6" ht="15.75" x14ac:dyDescent="0.25">
      <c r="A140" s="17"/>
      <c r="B140" s="18"/>
    </row>
    <row r="141" spans="1:6" ht="16.5" x14ac:dyDescent="0.3">
      <c r="A141" s="86"/>
      <c r="B141" s="87"/>
      <c r="C141" s="68"/>
      <c r="D141" s="50"/>
      <c r="E141" s="101"/>
      <c r="F141" s="60"/>
    </row>
    <row r="142" spans="1:6" ht="15.75" x14ac:dyDescent="0.25">
      <c r="A142" s="17"/>
      <c r="B142" s="45" t="s">
        <v>122</v>
      </c>
      <c r="C142" s="69"/>
      <c r="D142" s="61"/>
      <c r="E142" s="102"/>
      <c r="F142" s="62">
        <f>SUM(F102:F140)</f>
        <v>0</v>
      </c>
    </row>
    <row r="143" spans="1:6" x14ac:dyDescent="0.25">
      <c r="A143" s="18"/>
      <c r="B143" s="18"/>
    </row>
    <row r="144" spans="1:6" ht="15.75" x14ac:dyDescent="0.25">
      <c r="A144" s="19" t="s">
        <v>68</v>
      </c>
      <c r="B144" s="18"/>
    </row>
    <row r="145" spans="1:7" ht="15.75" x14ac:dyDescent="0.25">
      <c r="A145" s="19" t="s">
        <v>69</v>
      </c>
      <c r="B145" s="18"/>
    </row>
    <row r="146" spans="1:7" ht="15.75" x14ac:dyDescent="0.25">
      <c r="A146" s="19"/>
      <c r="B146" s="18"/>
    </row>
    <row r="147" spans="1:7" ht="15.75" x14ac:dyDescent="0.25">
      <c r="A147" s="17" t="s">
        <v>70</v>
      </c>
      <c r="B147" s="18"/>
    </row>
    <row r="148" spans="1:7" ht="15.75" x14ac:dyDescent="0.25">
      <c r="A148" s="19"/>
      <c r="B148" s="18"/>
    </row>
    <row r="149" spans="1:7" ht="110.25" x14ac:dyDescent="0.25">
      <c r="A149" s="86" t="s">
        <v>27</v>
      </c>
      <c r="B149" s="87" t="s">
        <v>71</v>
      </c>
      <c r="C149" s="70"/>
      <c r="E149" s="100"/>
      <c r="F149" s="50"/>
      <c r="G149" s="15"/>
    </row>
    <row r="150" spans="1:7" ht="16.5" x14ac:dyDescent="0.3">
      <c r="A150" s="86"/>
      <c r="B150" s="87" t="s">
        <v>72</v>
      </c>
      <c r="C150" s="68" t="s">
        <v>95</v>
      </c>
      <c r="D150" s="50">
        <v>15</v>
      </c>
      <c r="E150" s="101"/>
      <c r="F150" s="60">
        <f>(D150*E150)</f>
        <v>0</v>
      </c>
      <c r="G150" s="15"/>
    </row>
    <row r="151" spans="1:7" ht="16.5" x14ac:dyDescent="0.3">
      <c r="A151" s="86"/>
      <c r="B151" s="87" t="s">
        <v>124</v>
      </c>
      <c r="C151" s="68" t="s">
        <v>95</v>
      </c>
      <c r="D151" s="50">
        <v>10</v>
      </c>
      <c r="E151" s="101"/>
      <c r="F151" s="60">
        <f>(D151*E151)</f>
        <v>0</v>
      </c>
      <c r="G151" s="15"/>
    </row>
    <row r="152" spans="1:7" ht="16.5" x14ac:dyDescent="0.3">
      <c r="A152" s="86"/>
      <c r="B152" s="87" t="s">
        <v>73</v>
      </c>
      <c r="C152" s="68" t="s">
        <v>95</v>
      </c>
      <c r="D152" s="50">
        <v>21</v>
      </c>
      <c r="E152" s="101"/>
      <c r="F152" s="60">
        <f>(D152*E152)</f>
        <v>0</v>
      </c>
      <c r="G152" s="15"/>
    </row>
    <row r="153" spans="1:7" ht="15.75" x14ac:dyDescent="0.25">
      <c r="A153" s="86"/>
      <c r="B153" s="87"/>
      <c r="C153" s="70"/>
      <c r="D153" s="50"/>
      <c r="F153" s="50"/>
      <c r="G153" s="15"/>
    </row>
    <row r="154" spans="1:7" ht="47.25" x14ac:dyDescent="0.25">
      <c r="A154" s="55" t="s">
        <v>30</v>
      </c>
      <c r="B154" s="89" t="s">
        <v>125</v>
      </c>
      <c r="C154" s="72"/>
      <c r="D154" s="82"/>
      <c r="F154" s="50"/>
      <c r="G154" s="49"/>
    </row>
    <row r="155" spans="1:7" ht="15.75" customHeight="1" x14ac:dyDescent="0.3">
      <c r="A155" s="88"/>
      <c r="B155" s="89" t="s">
        <v>72</v>
      </c>
      <c r="C155" s="57" t="s">
        <v>127</v>
      </c>
      <c r="D155" s="90">
        <v>7</v>
      </c>
      <c r="E155" s="101"/>
      <c r="F155" s="60">
        <f>(D155*E155)</f>
        <v>0</v>
      </c>
      <c r="G155" s="49"/>
    </row>
    <row r="156" spans="1:7" ht="15.75" customHeight="1" x14ac:dyDescent="0.3">
      <c r="A156" s="88"/>
      <c r="B156" s="89"/>
      <c r="C156" s="57"/>
      <c r="D156" s="90"/>
      <c r="E156" s="101"/>
      <c r="F156" s="60"/>
      <c r="G156" s="51"/>
    </row>
    <row r="157" spans="1:7" ht="63" x14ac:dyDescent="0.25">
      <c r="A157" s="55" t="s">
        <v>38</v>
      </c>
      <c r="B157" s="89" t="s">
        <v>161</v>
      </c>
      <c r="C157" s="72"/>
      <c r="D157" s="82"/>
      <c r="F157" s="50"/>
      <c r="G157" s="51"/>
    </row>
    <row r="158" spans="1:7" ht="15.75" customHeight="1" x14ac:dyDescent="0.3">
      <c r="A158" s="88"/>
      <c r="B158" s="89" t="s">
        <v>154</v>
      </c>
      <c r="C158" s="57" t="s">
        <v>127</v>
      </c>
      <c r="D158" s="90">
        <v>2</v>
      </c>
      <c r="E158" s="101"/>
      <c r="F158" s="60">
        <f>(D158*E158)</f>
        <v>0</v>
      </c>
      <c r="G158" s="51"/>
    </row>
    <row r="159" spans="1:7" ht="15.75" x14ac:dyDescent="0.25">
      <c r="A159" s="88"/>
      <c r="B159" s="89"/>
      <c r="C159" s="57"/>
      <c r="D159" s="90"/>
      <c r="F159" s="50"/>
      <c r="G159" s="49"/>
    </row>
    <row r="160" spans="1:7" ht="31.5" customHeight="1" x14ac:dyDescent="0.25">
      <c r="A160" s="55" t="s">
        <v>61</v>
      </c>
      <c r="B160" s="53" t="s">
        <v>126</v>
      </c>
      <c r="C160" s="57"/>
      <c r="D160" s="81"/>
      <c r="F160" s="50"/>
      <c r="G160" s="49"/>
    </row>
    <row r="161" spans="1:10" ht="15.75" x14ac:dyDescent="0.25">
      <c r="A161" s="53"/>
      <c r="B161" s="53" t="s">
        <v>124</v>
      </c>
      <c r="C161" s="57"/>
      <c r="D161" s="90"/>
      <c r="F161" s="50"/>
      <c r="G161" s="49"/>
    </row>
    <row r="162" spans="1:10" ht="16.5" x14ac:dyDescent="0.3">
      <c r="A162" s="54"/>
      <c r="B162" s="54"/>
      <c r="C162" s="73" t="s">
        <v>143</v>
      </c>
      <c r="D162" s="83">
        <v>2</v>
      </c>
      <c r="E162" s="101"/>
      <c r="F162" s="60">
        <f>(D162*E162)</f>
        <v>0</v>
      </c>
      <c r="G162" s="49"/>
    </row>
    <row r="163" spans="1:10" ht="15.75" x14ac:dyDescent="0.25">
      <c r="A163" s="86"/>
      <c r="B163" s="87"/>
      <c r="C163" s="70"/>
      <c r="D163" s="50"/>
      <c r="F163" s="50"/>
      <c r="G163" s="49"/>
    </row>
    <row r="164" spans="1:10" ht="15.75" customHeight="1" x14ac:dyDescent="0.25">
      <c r="A164" s="86" t="s">
        <v>49</v>
      </c>
      <c r="B164" s="22" t="s">
        <v>74</v>
      </c>
      <c r="C164" s="70"/>
      <c r="D164" s="50"/>
      <c r="F164" s="50"/>
      <c r="G164" s="15"/>
    </row>
    <row r="165" spans="1:10" ht="16.5" x14ac:dyDescent="0.3">
      <c r="A165" s="86"/>
      <c r="B165" s="22"/>
      <c r="C165" s="68" t="s">
        <v>63</v>
      </c>
      <c r="D165" s="50">
        <v>1</v>
      </c>
      <c r="E165" s="101"/>
      <c r="F165" s="60">
        <f>(D165*E165)</f>
        <v>0</v>
      </c>
      <c r="G165" s="15"/>
    </row>
    <row r="166" spans="1:10" ht="15.75" x14ac:dyDescent="0.25">
      <c r="A166" s="86"/>
      <c r="B166" s="87"/>
      <c r="C166" s="70"/>
      <c r="D166" s="50"/>
      <c r="F166" s="50"/>
      <c r="G166" s="15"/>
    </row>
    <row r="167" spans="1:10" ht="15.75" x14ac:dyDescent="0.25">
      <c r="A167" s="86" t="s">
        <v>50</v>
      </c>
      <c r="B167" s="87" t="s">
        <v>75</v>
      </c>
      <c r="C167" s="70"/>
      <c r="D167" s="50"/>
      <c r="F167" s="50"/>
      <c r="G167" s="15"/>
    </row>
    <row r="168" spans="1:10" ht="16.5" x14ac:dyDescent="0.3">
      <c r="A168" s="22"/>
      <c r="B168" s="86"/>
      <c r="C168" s="68" t="s">
        <v>63</v>
      </c>
      <c r="D168" s="50">
        <v>1</v>
      </c>
      <c r="E168" s="101"/>
      <c r="F168" s="60">
        <f>(D168*E168)</f>
        <v>0</v>
      </c>
      <c r="G168" s="15"/>
    </row>
    <row r="169" spans="1:10" ht="15.75" x14ac:dyDescent="0.25">
      <c r="A169" s="22"/>
      <c r="B169" s="86"/>
      <c r="C169" s="74"/>
      <c r="D169" s="50"/>
      <c r="E169" s="100"/>
      <c r="F169" s="50"/>
      <c r="G169" s="15"/>
    </row>
    <row r="170" spans="1:10" ht="16.5" x14ac:dyDescent="0.3">
      <c r="A170" s="95"/>
      <c r="B170" s="95"/>
      <c r="C170" s="68"/>
      <c r="D170" s="50"/>
      <c r="E170" s="101"/>
      <c r="F170" s="60"/>
      <c r="G170" s="15"/>
    </row>
    <row r="171" spans="1:10" ht="15.75" x14ac:dyDescent="0.25">
      <c r="A171" s="22"/>
      <c r="B171" s="86"/>
      <c r="C171" s="74"/>
      <c r="D171" s="50"/>
      <c r="E171" s="100"/>
      <c r="F171" s="50"/>
      <c r="G171" s="39"/>
    </row>
    <row r="172" spans="1:10" ht="15.75" x14ac:dyDescent="0.25">
      <c r="A172" s="22"/>
      <c r="B172" s="44" t="s">
        <v>97</v>
      </c>
      <c r="C172" s="75"/>
      <c r="D172" s="61"/>
      <c r="E172" s="102"/>
      <c r="F172" s="62">
        <f>SUM(F150:F171)</f>
        <v>0</v>
      </c>
      <c r="G172" s="39"/>
    </row>
    <row r="173" spans="1:10" ht="15.75" x14ac:dyDescent="0.25">
      <c r="A173" s="22"/>
      <c r="B173" s="86"/>
      <c r="C173" s="74"/>
      <c r="D173" s="50"/>
      <c r="E173" s="100"/>
      <c r="F173" s="50"/>
      <c r="G173" s="39"/>
    </row>
    <row r="174" spans="1:10" ht="15.75" x14ac:dyDescent="0.25">
      <c r="A174" s="23"/>
      <c r="B174" s="23"/>
      <c r="C174" s="76"/>
      <c r="D174" s="64"/>
      <c r="E174" s="105"/>
      <c r="F174" s="64"/>
      <c r="G174" s="24"/>
      <c r="H174" s="98"/>
      <c r="I174" s="98"/>
      <c r="J174" s="15"/>
    </row>
    <row r="175" spans="1:10" ht="15.75" x14ac:dyDescent="0.25">
      <c r="A175" s="18"/>
      <c r="B175" s="18"/>
      <c r="H175" s="98"/>
      <c r="I175" s="98"/>
      <c r="J175" s="15"/>
    </row>
    <row r="176" spans="1:10" ht="15.75" x14ac:dyDescent="0.25">
      <c r="A176" s="19" t="s">
        <v>76</v>
      </c>
      <c r="B176" s="18"/>
      <c r="H176" s="98"/>
      <c r="I176" s="98"/>
      <c r="J176" s="15"/>
    </row>
    <row r="177" spans="1:10" ht="15.75" x14ac:dyDescent="0.25">
      <c r="A177" s="17"/>
      <c r="B177" s="18"/>
      <c r="H177" s="98"/>
      <c r="I177" s="98"/>
      <c r="J177" s="15"/>
    </row>
    <row r="178" spans="1:10" ht="15.75" x14ac:dyDescent="0.25">
      <c r="A178" s="17" t="s">
        <v>77</v>
      </c>
      <c r="B178" s="18"/>
      <c r="H178" s="98"/>
      <c r="I178" s="98"/>
      <c r="J178" s="98"/>
    </row>
    <row r="179" spans="1:10" ht="15.75" x14ac:dyDescent="0.25">
      <c r="A179" s="17"/>
      <c r="B179" s="18"/>
      <c r="H179" s="98"/>
      <c r="I179" s="98"/>
      <c r="J179" s="98"/>
    </row>
    <row r="180" spans="1:10" ht="15.75" x14ac:dyDescent="0.25">
      <c r="A180" s="86" t="s">
        <v>27</v>
      </c>
      <c r="B180" s="87" t="s">
        <v>107</v>
      </c>
      <c r="C180" s="74"/>
      <c r="D180" s="50"/>
      <c r="E180" s="104"/>
      <c r="H180" s="98"/>
      <c r="I180" s="98"/>
      <c r="J180" s="98"/>
    </row>
    <row r="181" spans="1:10" ht="31.5" x14ac:dyDescent="0.3">
      <c r="A181" s="86" t="s">
        <v>28</v>
      </c>
      <c r="B181" s="87" t="s">
        <v>108</v>
      </c>
      <c r="C181" s="74"/>
      <c r="D181" s="50"/>
      <c r="E181" s="104"/>
      <c r="F181" s="60"/>
      <c r="H181" s="98"/>
      <c r="I181" s="98"/>
      <c r="J181" s="98"/>
    </row>
    <row r="182" spans="1:10" ht="78.75" x14ac:dyDescent="0.3">
      <c r="A182" s="86" t="s">
        <v>28</v>
      </c>
      <c r="B182" s="87" t="s">
        <v>109</v>
      </c>
      <c r="C182" s="74"/>
      <c r="D182" s="50"/>
      <c r="E182" s="104"/>
      <c r="F182" s="60"/>
      <c r="H182" s="98"/>
      <c r="I182" s="98"/>
      <c r="J182" s="98"/>
    </row>
    <row r="183" spans="1:10" ht="47.25" x14ac:dyDescent="0.3">
      <c r="A183" s="86" t="s">
        <v>28</v>
      </c>
      <c r="B183" s="87" t="s">
        <v>110</v>
      </c>
      <c r="C183" s="74"/>
      <c r="D183" s="50"/>
      <c r="E183" s="104"/>
      <c r="F183" s="60"/>
      <c r="H183" s="98"/>
      <c r="I183" s="98"/>
      <c r="J183" s="98"/>
    </row>
    <row r="184" spans="1:10" ht="31.5" x14ac:dyDescent="0.3">
      <c r="A184" s="86" t="s">
        <v>28</v>
      </c>
      <c r="B184" s="87" t="s">
        <v>78</v>
      </c>
      <c r="C184" s="74"/>
      <c r="D184" s="50"/>
      <c r="E184" s="104"/>
      <c r="F184" s="60"/>
      <c r="H184" s="98"/>
      <c r="I184" s="98"/>
      <c r="J184" s="98"/>
    </row>
    <row r="185" spans="1:10" ht="16.5" x14ac:dyDescent="0.3">
      <c r="A185" s="86"/>
      <c r="B185" s="87"/>
      <c r="C185" s="74" t="s">
        <v>92</v>
      </c>
      <c r="D185" s="50">
        <v>4</v>
      </c>
      <c r="E185" s="101"/>
      <c r="F185" s="60">
        <f>(D185*E185)</f>
        <v>0</v>
      </c>
      <c r="H185" s="98"/>
      <c r="I185" s="98"/>
      <c r="J185" s="98"/>
    </row>
    <row r="186" spans="1:10" ht="16.5" x14ac:dyDescent="0.3">
      <c r="A186" s="86"/>
      <c r="B186" s="87"/>
      <c r="C186" s="74"/>
      <c r="D186" s="50"/>
      <c r="E186" s="104"/>
      <c r="F186" s="60"/>
      <c r="H186" s="98"/>
      <c r="I186" s="98"/>
      <c r="J186" s="98"/>
    </row>
    <row r="187" spans="1:10" ht="15.75" x14ac:dyDescent="0.25">
      <c r="A187" s="86" t="s">
        <v>30</v>
      </c>
      <c r="B187" s="87" t="s">
        <v>79</v>
      </c>
      <c r="C187" s="74"/>
      <c r="D187" s="50"/>
      <c r="E187" s="104"/>
      <c r="H187" s="98"/>
      <c r="I187" s="98"/>
      <c r="J187" s="98"/>
    </row>
    <row r="188" spans="1:10" ht="47.25" x14ac:dyDescent="0.3">
      <c r="A188" s="86" t="s">
        <v>28</v>
      </c>
      <c r="B188" s="87" t="s">
        <v>103</v>
      </c>
      <c r="C188" s="74"/>
      <c r="D188" s="50"/>
      <c r="E188" s="104"/>
      <c r="F188" s="60"/>
      <c r="H188" s="98"/>
      <c r="I188" s="98"/>
      <c r="J188" s="98"/>
    </row>
    <row r="189" spans="1:10" ht="16.5" x14ac:dyDescent="0.3">
      <c r="A189" s="86" t="s">
        <v>28</v>
      </c>
      <c r="B189" s="87" t="s">
        <v>106</v>
      </c>
      <c r="C189" s="74"/>
      <c r="D189" s="50"/>
      <c r="E189" s="104"/>
      <c r="F189" s="60"/>
      <c r="H189" s="98"/>
      <c r="I189" s="98"/>
      <c r="J189" s="98"/>
    </row>
    <row r="190" spans="1:10" ht="16.5" x14ac:dyDescent="0.3">
      <c r="A190" s="86" t="s">
        <v>28</v>
      </c>
      <c r="B190" s="87" t="s">
        <v>105</v>
      </c>
      <c r="C190" s="74"/>
      <c r="D190" s="50"/>
      <c r="E190" s="104"/>
      <c r="F190" s="60"/>
      <c r="H190" s="98"/>
      <c r="I190" s="98"/>
      <c r="J190" s="98"/>
    </row>
    <row r="191" spans="1:10" ht="16.5" x14ac:dyDescent="0.3">
      <c r="A191" s="86" t="s">
        <v>28</v>
      </c>
      <c r="B191" s="87" t="s">
        <v>104</v>
      </c>
      <c r="C191" s="74"/>
      <c r="D191" s="50"/>
      <c r="E191" s="104"/>
      <c r="F191" s="60"/>
      <c r="H191" s="98"/>
      <c r="I191" s="98"/>
      <c r="J191" s="98"/>
    </row>
    <row r="192" spans="1:10" ht="16.5" x14ac:dyDescent="0.3">
      <c r="A192" s="86" t="s">
        <v>28</v>
      </c>
      <c r="B192" s="87" t="s">
        <v>37</v>
      </c>
      <c r="C192" s="74"/>
      <c r="D192" s="50"/>
      <c r="E192" s="104"/>
      <c r="F192" s="60"/>
      <c r="H192" s="98"/>
      <c r="I192" s="98"/>
      <c r="J192" s="98"/>
    </row>
    <row r="193" spans="1:10" ht="16.5" x14ac:dyDescent="0.3">
      <c r="A193" s="86"/>
      <c r="B193" s="87"/>
      <c r="C193" s="74" t="s">
        <v>127</v>
      </c>
      <c r="D193" s="50">
        <v>4</v>
      </c>
      <c r="E193" s="101"/>
      <c r="F193" s="10">
        <f>(D193*E193)</f>
        <v>0</v>
      </c>
      <c r="H193" s="98"/>
      <c r="I193" s="98"/>
      <c r="J193" s="98"/>
    </row>
    <row r="194" spans="1:10" ht="16.5" x14ac:dyDescent="0.3">
      <c r="A194" s="86"/>
      <c r="B194" s="87"/>
      <c r="C194" s="74"/>
      <c r="D194" s="65"/>
      <c r="E194" s="103"/>
      <c r="F194" s="10"/>
      <c r="H194" s="98"/>
      <c r="I194" s="98"/>
      <c r="J194" s="98"/>
    </row>
    <row r="195" spans="1:10" ht="16.5" x14ac:dyDescent="0.3">
      <c r="A195" s="86"/>
      <c r="B195" s="87"/>
      <c r="C195" s="74"/>
      <c r="D195" s="50"/>
      <c r="E195" s="103"/>
      <c r="F195" s="60"/>
      <c r="H195" s="98"/>
      <c r="I195" s="98"/>
      <c r="J195" s="98"/>
    </row>
    <row r="196" spans="1:10" ht="15.75" x14ac:dyDescent="0.25">
      <c r="A196" s="86" t="s">
        <v>38</v>
      </c>
      <c r="B196" s="87" t="s">
        <v>100</v>
      </c>
      <c r="C196" s="74"/>
      <c r="D196" s="50"/>
      <c r="E196" s="106"/>
      <c r="F196" s="85"/>
      <c r="H196" s="98"/>
      <c r="I196" s="98"/>
      <c r="J196" s="98"/>
    </row>
    <row r="197" spans="1:10" ht="47.25" x14ac:dyDescent="0.3">
      <c r="A197" s="86" t="s">
        <v>28</v>
      </c>
      <c r="B197" s="87" t="s">
        <v>191</v>
      </c>
      <c r="C197" s="84"/>
      <c r="D197" s="65"/>
      <c r="E197" s="103"/>
      <c r="F197" s="10"/>
      <c r="H197" s="98"/>
      <c r="I197" s="98"/>
      <c r="J197" s="98"/>
    </row>
    <row r="198" spans="1:10" ht="78.75" x14ac:dyDescent="0.3">
      <c r="A198" s="86" t="s">
        <v>28</v>
      </c>
      <c r="B198" s="87" t="s">
        <v>123</v>
      </c>
      <c r="C198" s="84"/>
      <c r="D198" s="65"/>
      <c r="E198" s="103"/>
      <c r="F198" s="10"/>
      <c r="H198" s="98"/>
      <c r="I198" s="98"/>
      <c r="J198" s="98"/>
    </row>
    <row r="199" spans="1:10" ht="47.25" x14ac:dyDescent="0.3">
      <c r="A199" s="86" t="s">
        <v>28</v>
      </c>
      <c r="B199" s="87" t="s">
        <v>29</v>
      </c>
      <c r="C199" s="84"/>
      <c r="D199" s="65"/>
      <c r="E199" s="103"/>
      <c r="F199" s="10"/>
      <c r="H199" s="98"/>
      <c r="I199" s="98"/>
      <c r="J199" s="98"/>
    </row>
    <row r="200" spans="1:10" ht="31.5" x14ac:dyDescent="0.25">
      <c r="A200" s="86" t="s">
        <v>28</v>
      </c>
      <c r="B200" s="87" t="s">
        <v>78</v>
      </c>
      <c r="C200" s="74"/>
      <c r="D200" s="50"/>
      <c r="E200" s="104"/>
      <c r="F200" s="10"/>
      <c r="H200" s="98"/>
      <c r="I200" s="98"/>
      <c r="J200" s="98"/>
    </row>
    <row r="201" spans="1:10" ht="16.5" x14ac:dyDescent="0.3">
      <c r="A201" s="86"/>
      <c r="B201" s="87"/>
      <c r="C201" s="74" t="s">
        <v>92</v>
      </c>
      <c r="D201" s="50">
        <v>1</v>
      </c>
      <c r="E201" s="101"/>
      <c r="F201" s="10">
        <f>(D201*E201)</f>
        <v>0</v>
      </c>
      <c r="H201" s="98"/>
      <c r="I201" s="98"/>
      <c r="J201" s="98"/>
    </row>
    <row r="202" spans="1:10" ht="16.5" x14ac:dyDescent="0.3">
      <c r="A202" s="86"/>
      <c r="B202" s="87"/>
      <c r="C202" s="74"/>
      <c r="D202" s="65"/>
      <c r="E202" s="103"/>
      <c r="F202" s="10"/>
      <c r="H202" s="98"/>
      <c r="I202" s="98"/>
      <c r="J202" s="98"/>
    </row>
    <row r="203" spans="1:10" ht="15.75" x14ac:dyDescent="0.25">
      <c r="A203" s="86" t="s">
        <v>61</v>
      </c>
      <c r="B203" s="87" t="s">
        <v>31</v>
      </c>
      <c r="C203" s="74"/>
      <c r="D203" s="50"/>
      <c r="E203" s="106"/>
      <c r="F203" s="85"/>
      <c r="H203" s="98"/>
      <c r="I203" s="98"/>
      <c r="J203" s="98"/>
    </row>
    <row r="204" spans="1:10" ht="63" x14ac:dyDescent="0.3">
      <c r="A204" s="86" t="s">
        <v>28</v>
      </c>
      <c r="B204" s="87" t="s">
        <v>32</v>
      </c>
      <c r="C204" s="84"/>
      <c r="D204" s="65"/>
      <c r="E204" s="103"/>
      <c r="F204" s="10"/>
      <c r="H204" s="98"/>
      <c r="I204" s="98"/>
      <c r="J204" s="98"/>
    </row>
    <row r="205" spans="1:10" ht="15.75" x14ac:dyDescent="0.3">
      <c r="A205" s="86" t="s">
        <v>28</v>
      </c>
      <c r="B205" s="87" t="s">
        <v>33</v>
      </c>
      <c r="C205" s="84"/>
      <c r="D205" s="65"/>
      <c r="E205" s="103"/>
      <c r="F205" s="10"/>
      <c r="H205" s="98"/>
      <c r="I205" s="98"/>
      <c r="J205" s="98"/>
    </row>
    <row r="206" spans="1:10" ht="31.5" x14ac:dyDescent="0.3">
      <c r="A206" s="86" t="s">
        <v>28</v>
      </c>
      <c r="B206" s="87" t="s">
        <v>34</v>
      </c>
      <c r="C206" s="84"/>
      <c r="D206" s="65"/>
      <c r="E206" s="103"/>
      <c r="F206" s="10"/>
      <c r="H206" s="98"/>
      <c r="I206" s="98"/>
      <c r="J206" s="98"/>
    </row>
    <row r="207" spans="1:10" ht="16.5" x14ac:dyDescent="0.3">
      <c r="A207" s="86" t="s">
        <v>28</v>
      </c>
      <c r="B207" s="87" t="s">
        <v>35</v>
      </c>
      <c r="C207" s="74"/>
      <c r="D207" s="65"/>
      <c r="E207" s="103"/>
      <c r="F207" s="10"/>
      <c r="H207" s="98"/>
      <c r="I207" s="98"/>
      <c r="J207" s="98"/>
    </row>
    <row r="208" spans="1:10" ht="31.5" x14ac:dyDescent="0.3">
      <c r="A208" s="86" t="s">
        <v>28</v>
      </c>
      <c r="B208" s="87" t="s">
        <v>36</v>
      </c>
      <c r="C208" s="74"/>
      <c r="D208" s="65"/>
      <c r="E208" s="103"/>
      <c r="F208" s="10"/>
      <c r="H208" s="98"/>
      <c r="I208" s="98"/>
      <c r="J208" s="98"/>
    </row>
    <row r="209" spans="1:10" ht="16.5" x14ac:dyDescent="0.3">
      <c r="A209" s="86" t="s">
        <v>28</v>
      </c>
      <c r="B209" s="87" t="s">
        <v>37</v>
      </c>
      <c r="C209" s="74"/>
      <c r="D209" s="65"/>
      <c r="E209" s="103"/>
      <c r="F209" s="10"/>
      <c r="H209" s="98"/>
      <c r="I209" s="98"/>
      <c r="J209" s="98"/>
    </row>
    <row r="210" spans="1:10" ht="16.5" x14ac:dyDescent="0.3">
      <c r="A210" s="86"/>
      <c r="B210" s="87"/>
      <c r="C210" s="74" t="s">
        <v>92</v>
      </c>
      <c r="D210" s="50">
        <v>1</v>
      </c>
      <c r="E210" s="101"/>
      <c r="F210" s="10">
        <f>(D210*E210)</f>
        <v>0</v>
      </c>
      <c r="H210" s="98"/>
      <c r="I210" s="98"/>
      <c r="J210" s="98"/>
    </row>
    <row r="211" spans="1:10" ht="16.5" x14ac:dyDescent="0.3">
      <c r="A211" s="86"/>
      <c r="B211" s="87"/>
      <c r="C211" s="74"/>
      <c r="D211" s="65"/>
      <c r="E211" s="103"/>
      <c r="F211" s="10"/>
      <c r="H211" s="98"/>
      <c r="I211" s="98"/>
      <c r="J211" s="98"/>
    </row>
    <row r="212" spans="1:10" ht="31.5" x14ac:dyDescent="0.3">
      <c r="A212" s="86" t="s">
        <v>49</v>
      </c>
      <c r="B212" s="89" t="s">
        <v>162</v>
      </c>
      <c r="C212" s="74"/>
      <c r="D212" s="65"/>
      <c r="E212" s="103"/>
      <c r="F212" s="10"/>
      <c r="H212" s="98"/>
      <c r="I212" s="98"/>
      <c r="J212" s="98"/>
    </row>
    <row r="213" spans="1:10" ht="47.25" x14ac:dyDescent="0.3">
      <c r="A213" s="86"/>
      <c r="B213" s="89" t="s">
        <v>39</v>
      </c>
      <c r="C213" s="74"/>
      <c r="D213" s="65"/>
      <c r="E213" s="103"/>
      <c r="F213" s="10"/>
      <c r="H213" s="98"/>
      <c r="I213" s="98"/>
      <c r="J213" s="98"/>
    </row>
    <row r="214" spans="1:10" ht="31.5" x14ac:dyDescent="0.25">
      <c r="A214" s="86"/>
      <c r="B214" s="89" t="s">
        <v>163</v>
      </c>
      <c r="C214" s="74"/>
      <c r="D214" s="50"/>
      <c r="E214" s="106"/>
      <c r="F214" s="85"/>
      <c r="H214" s="98"/>
      <c r="I214" s="98"/>
      <c r="J214" s="98"/>
    </row>
    <row r="215" spans="1:10" ht="31.5" x14ac:dyDescent="0.3">
      <c r="A215" s="86"/>
      <c r="B215" s="89" t="s">
        <v>40</v>
      </c>
      <c r="C215" s="74"/>
      <c r="D215" s="65"/>
      <c r="E215" s="103"/>
      <c r="F215" s="10"/>
      <c r="H215" s="98"/>
      <c r="I215" s="98"/>
      <c r="J215" s="98"/>
    </row>
    <row r="216" spans="1:10" ht="47.25" x14ac:dyDescent="0.3">
      <c r="A216" s="86"/>
      <c r="B216" s="89" t="s">
        <v>41</v>
      </c>
      <c r="C216" s="74"/>
      <c r="D216" s="65"/>
      <c r="E216" s="103"/>
      <c r="F216" s="10"/>
      <c r="H216" s="98"/>
      <c r="I216" s="98"/>
      <c r="J216" s="98"/>
    </row>
    <row r="217" spans="1:10" ht="47.25" x14ac:dyDescent="0.3">
      <c r="A217" s="86"/>
      <c r="B217" s="89" t="s">
        <v>42</v>
      </c>
      <c r="C217" s="74"/>
      <c r="D217" s="65"/>
      <c r="E217" s="103"/>
      <c r="F217" s="10"/>
      <c r="H217" s="98"/>
      <c r="I217" s="98"/>
      <c r="J217" s="98"/>
    </row>
    <row r="218" spans="1:10" ht="15.75" x14ac:dyDescent="0.25">
      <c r="A218" s="86"/>
      <c r="B218" s="89" t="s">
        <v>43</v>
      </c>
      <c r="C218" s="74"/>
      <c r="D218" s="50"/>
      <c r="E218" s="106"/>
      <c r="F218" s="85"/>
      <c r="H218" s="98"/>
      <c r="I218" s="98"/>
      <c r="J218" s="98"/>
    </row>
    <row r="219" spans="1:10" ht="31.5" x14ac:dyDescent="0.3">
      <c r="A219" s="86"/>
      <c r="B219" s="89" t="s">
        <v>164</v>
      </c>
      <c r="C219" s="74"/>
      <c r="D219" s="65"/>
      <c r="E219" s="103"/>
      <c r="F219" s="10"/>
      <c r="H219" s="98"/>
      <c r="I219" s="98"/>
      <c r="J219" s="98"/>
    </row>
    <row r="220" spans="1:10" ht="31.5" x14ac:dyDescent="0.3">
      <c r="A220" s="86"/>
      <c r="B220" s="89" t="s">
        <v>78</v>
      </c>
      <c r="C220" s="74"/>
      <c r="D220" s="65"/>
      <c r="E220" s="103"/>
      <c r="F220" s="10"/>
      <c r="H220" s="98"/>
      <c r="I220" s="98"/>
      <c r="J220" s="98"/>
    </row>
    <row r="221" spans="1:10" ht="16.5" x14ac:dyDescent="0.3">
      <c r="A221" s="86"/>
      <c r="B221" s="87"/>
      <c r="C221" s="74" t="s">
        <v>127</v>
      </c>
      <c r="D221" s="65">
        <v>4</v>
      </c>
      <c r="E221" s="103"/>
      <c r="F221" s="10">
        <f>(D221*E221)</f>
        <v>0</v>
      </c>
      <c r="H221" s="98"/>
      <c r="I221" s="98"/>
      <c r="J221" s="98"/>
    </row>
    <row r="222" spans="1:10" ht="15.75" x14ac:dyDescent="0.25">
      <c r="A222" s="86"/>
      <c r="B222" s="87"/>
      <c r="C222" s="74"/>
      <c r="D222" s="50"/>
      <c r="E222" s="106"/>
      <c r="F222" s="85"/>
      <c r="H222" s="98"/>
      <c r="I222" s="98"/>
      <c r="J222" s="98"/>
    </row>
    <row r="223" spans="1:10" ht="15.75" x14ac:dyDescent="0.25">
      <c r="A223" s="86"/>
      <c r="B223" s="87"/>
      <c r="C223" s="74"/>
      <c r="D223" s="50"/>
      <c r="E223" s="106"/>
      <c r="F223" s="85"/>
      <c r="H223" s="98"/>
      <c r="I223" s="98"/>
      <c r="J223" s="98"/>
    </row>
    <row r="224" spans="1:10" ht="31.5" x14ac:dyDescent="0.3">
      <c r="A224" s="86" t="s">
        <v>50</v>
      </c>
      <c r="B224" s="87" t="s">
        <v>170</v>
      </c>
      <c r="C224" s="84"/>
      <c r="D224" s="65"/>
      <c r="E224" s="103"/>
      <c r="F224" s="10"/>
      <c r="H224" s="98"/>
      <c r="I224" s="98"/>
      <c r="J224" s="98"/>
    </row>
    <row r="225" spans="1:10" ht="15.75" x14ac:dyDescent="0.3">
      <c r="A225" s="86"/>
      <c r="B225" s="87" t="s">
        <v>171</v>
      </c>
      <c r="C225" s="84"/>
      <c r="D225" s="65"/>
      <c r="E225" s="103"/>
      <c r="F225" s="10"/>
      <c r="H225" s="98"/>
      <c r="I225" s="98"/>
      <c r="J225" s="98"/>
    </row>
    <row r="226" spans="1:10" ht="31.5" x14ac:dyDescent="0.3">
      <c r="A226" s="86"/>
      <c r="B226" s="87" t="s">
        <v>172</v>
      </c>
      <c r="C226" s="74"/>
      <c r="D226" s="65"/>
      <c r="E226" s="103"/>
      <c r="F226" s="10"/>
      <c r="H226" s="98"/>
      <c r="I226" s="98"/>
      <c r="J226" s="98"/>
    </row>
    <row r="227" spans="1:10" ht="47.25" x14ac:dyDescent="0.3">
      <c r="A227" s="86"/>
      <c r="B227" s="87" t="s">
        <v>42</v>
      </c>
      <c r="C227" s="84"/>
      <c r="D227" s="65"/>
      <c r="E227" s="103"/>
      <c r="F227" s="10"/>
      <c r="H227" s="98"/>
      <c r="I227" s="98"/>
      <c r="J227" s="98"/>
    </row>
    <row r="228" spans="1:10" ht="31.5" x14ac:dyDescent="0.3">
      <c r="A228" s="86"/>
      <c r="B228" s="87" t="s">
        <v>44</v>
      </c>
      <c r="C228" s="74"/>
      <c r="D228" s="65"/>
      <c r="E228" s="103"/>
      <c r="F228" s="10"/>
      <c r="H228" s="98"/>
      <c r="I228" s="98"/>
      <c r="J228" s="98"/>
    </row>
    <row r="229" spans="1:10" ht="31.5" x14ac:dyDescent="0.3">
      <c r="A229" s="86"/>
      <c r="B229" s="87" t="s">
        <v>192</v>
      </c>
      <c r="C229" s="74"/>
      <c r="D229" s="65"/>
      <c r="E229" s="103"/>
      <c r="F229" s="10"/>
      <c r="H229" s="98"/>
      <c r="I229" s="98"/>
      <c r="J229" s="98"/>
    </row>
    <row r="230" spans="1:10" ht="16.5" x14ac:dyDescent="0.3">
      <c r="A230" s="86"/>
      <c r="B230" s="87"/>
      <c r="C230" s="74" t="s">
        <v>92</v>
      </c>
      <c r="D230" s="65">
        <v>1</v>
      </c>
      <c r="E230" s="103"/>
      <c r="F230" s="10">
        <f>(D230*E230)</f>
        <v>0</v>
      </c>
      <c r="H230" s="98"/>
      <c r="I230" s="98"/>
      <c r="J230" s="98"/>
    </row>
    <row r="231" spans="1:10" ht="15.75" x14ac:dyDescent="0.25">
      <c r="A231" s="86"/>
      <c r="B231" s="87"/>
      <c r="C231" s="74"/>
      <c r="D231" s="50"/>
      <c r="E231" s="106"/>
      <c r="F231" s="85"/>
      <c r="H231" s="98"/>
      <c r="I231" s="98"/>
      <c r="J231" s="98"/>
    </row>
    <row r="232" spans="1:10" ht="15.75" x14ac:dyDescent="0.25">
      <c r="A232" s="86" t="s">
        <v>51</v>
      </c>
      <c r="B232" s="87" t="s">
        <v>45</v>
      </c>
      <c r="C232" s="74"/>
      <c r="D232" s="50"/>
      <c r="E232" s="106"/>
      <c r="F232" s="85"/>
      <c r="H232" s="98"/>
      <c r="I232" s="98"/>
      <c r="J232" s="98"/>
    </row>
    <row r="233" spans="1:10" ht="15.75" x14ac:dyDescent="0.25">
      <c r="A233" s="86" t="s">
        <v>28</v>
      </c>
      <c r="B233" s="87" t="s">
        <v>46</v>
      </c>
      <c r="C233" s="74"/>
      <c r="D233" s="50"/>
      <c r="E233" s="106"/>
      <c r="F233" s="85"/>
      <c r="H233" s="98"/>
      <c r="I233" s="98"/>
      <c r="J233" s="98"/>
    </row>
    <row r="234" spans="1:10" ht="31.5" x14ac:dyDescent="0.25">
      <c r="A234" s="86" t="s">
        <v>28</v>
      </c>
      <c r="B234" s="87" t="s">
        <v>47</v>
      </c>
      <c r="C234" s="74"/>
      <c r="D234" s="50"/>
      <c r="E234" s="106"/>
      <c r="F234" s="85"/>
      <c r="H234" s="98"/>
      <c r="I234" s="98"/>
      <c r="J234" s="98"/>
    </row>
    <row r="235" spans="1:10" ht="15.75" x14ac:dyDescent="0.25">
      <c r="A235" s="86" t="s">
        <v>28</v>
      </c>
      <c r="B235" s="87" t="s">
        <v>48</v>
      </c>
      <c r="C235" s="74"/>
      <c r="D235" s="50"/>
      <c r="E235" s="106"/>
      <c r="F235" s="85"/>
      <c r="H235" s="98"/>
      <c r="I235" s="98"/>
      <c r="J235" s="98"/>
    </row>
    <row r="236" spans="1:10" ht="15.75" x14ac:dyDescent="0.25">
      <c r="A236" s="86" t="s">
        <v>28</v>
      </c>
      <c r="B236" s="87" t="s">
        <v>37</v>
      </c>
      <c r="C236" s="74"/>
      <c r="D236" s="50"/>
      <c r="E236" s="106"/>
      <c r="F236" s="85"/>
      <c r="H236" s="98"/>
      <c r="I236" s="98"/>
      <c r="J236" s="98"/>
    </row>
    <row r="237" spans="1:10" ht="15.75" x14ac:dyDescent="0.25">
      <c r="A237" s="86"/>
      <c r="B237" s="87" t="s">
        <v>46</v>
      </c>
      <c r="C237" s="74"/>
      <c r="D237" s="50"/>
      <c r="E237" s="106"/>
      <c r="F237" s="85"/>
      <c r="H237" s="98"/>
      <c r="I237" s="98"/>
      <c r="J237" s="98"/>
    </row>
    <row r="238" spans="1:10" ht="31.5" x14ac:dyDescent="0.25">
      <c r="A238" s="86"/>
      <c r="B238" s="87" t="s">
        <v>47</v>
      </c>
      <c r="C238" s="74"/>
      <c r="D238" s="50"/>
      <c r="E238" s="106"/>
      <c r="F238" s="85"/>
      <c r="H238" s="98"/>
      <c r="I238" s="98"/>
      <c r="J238" s="98"/>
    </row>
    <row r="239" spans="1:10" ht="15.75" x14ac:dyDescent="0.25">
      <c r="A239" s="86"/>
      <c r="B239" s="87" t="s">
        <v>48</v>
      </c>
      <c r="C239" s="74"/>
      <c r="D239" s="50"/>
      <c r="E239" s="106"/>
      <c r="F239" s="85"/>
      <c r="H239" s="98"/>
      <c r="I239" s="98"/>
      <c r="J239" s="98"/>
    </row>
    <row r="240" spans="1:10" ht="15.75" x14ac:dyDescent="0.25">
      <c r="A240" s="86"/>
      <c r="B240" s="87" t="s">
        <v>37</v>
      </c>
      <c r="C240" s="74"/>
      <c r="D240" s="50"/>
      <c r="E240" s="106"/>
      <c r="F240" s="85"/>
      <c r="H240" s="98"/>
      <c r="I240" s="98"/>
      <c r="J240" s="98"/>
    </row>
    <row r="241" spans="1:10" ht="16.5" x14ac:dyDescent="0.3">
      <c r="A241" s="86"/>
      <c r="B241" s="87"/>
      <c r="C241" s="74" t="s">
        <v>92</v>
      </c>
      <c r="D241" s="65">
        <v>5</v>
      </c>
      <c r="E241" s="103"/>
      <c r="F241" s="10">
        <f>(D241*E241)</f>
        <v>0</v>
      </c>
      <c r="H241" s="98"/>
      <c r="I241" s="98"/>
      <c r="J241" s="98"/>
    </row>
    <row r="242" spans="1:10" ht="15.75" x14ac:dyDescent="0.25">
      <c r="A242" s="86"/>
      <c r="B242" s="87"/>
      <c r="C242" s="74"/>
      <c r="D242" s="50"/>
      <c r="E242" s="106"/>
      <c r="F242" s="85"/>
      <c r="H242" s="98"/>
      <c r="I242" s="98"/>
      <c r="J242" s="98"/>
    </row>
    <row r="243" spans="1:10" ht="15.75" x14ac:dyDescent="0.25">
      <c r="A243" s="86" t="s">
        <v>52</v>
      </c>
      <c r="B243" s="87" t="s">
        <v>165</v>
      </c>
      <c r="C243" s="74"/>
      <c r="D243" s="50"/>
      <c r="E243" s="104"/>
      <c r="H243" s="98"/>
      <c r="I243" s="98"/>
      <c r="J243" s="98"/>
    </row>
    <row r="244" spans="1:10" ht="31.5" x14ac:dyDescent="0.3">
      <c r="A244" s="86" t="s">
        <v>28</v>
      </c>
      <c r="B244" s="87" t="s">
        <v>166</v>
      </c>
      <c r="C244" s="74"/>
      <c r="D244" s="50"/>
      <c r="E244" s="104"/>
      <c r="F244" s="60"/>
      <c r="H244" s="98"/>
      <c r="I244" s="98"/>
      <c r="J244" s="98"/>
    </row>
    <row r="245" spans="1:10" ht="78.75" x14ac:dyDescent="0.3">
      <c r="A245" s="86" t="s">
        <v>28</v>
      </c>
      <c r="B245" s="87" t="s">
        <v>167</v>
      </c>
      <c r="C245" s="74"/>
      <c r="D245" s="50"/>
      <c r="E245" s="104"/>
      <c r="F245" s="60"/>
      <c r="H245" s="98"/>
      <c r="I245" s="98"/>
      <c r="J245" s="98"/>
    </row>
    <row r="246" spans="1:10" ht="47.25" x14ac:dyDescent="0.3">
      <c r="A246" s="86" t="s">
        <v>28</v>
      </c>
      <c r="B246" s="87" t="s">
        <v>110</v>
      </c>
      <c r="C246" s="74"/>
      <c r="D246" s="50"/>
      <c r="E246" s="104"/>
      <c r="F246" s="60"/>
      <c r="H246" s="98"/>
      <c r="I246" s="98"/>
      <c r="J246" s="98"/>
    </row>
    <row r="247" spans="1:10" ht="31.5" x14ac:dyDescent="0.3">
      <c r="A247" s="86" t="s">
        <v>28</v>
      </c>
      <c r="B247" s="87" t="s">
        <v>78</v>
      </c>
      <c r="C247" s="74"/>
      <c r="D247" s="50"/>
      <c r="E247" s="104"/>
      <c r="F247" s="60"/>
      <c r="H247" s="98"/>
      <c r="I247" s="98"/>
      <c r="J247" s="98"/>
    </row>
    <row r="248" spans="1:10" ht="16.5" x14ac:dyDescent="0.3">
      <c r="A248" s="86"/>
      <c r="B248" s="87"/>
      <c r="C248" s="74" t="s">
        <v>92</v>
      </c>
      <c r="D248" s="50">
        <v>1</v>
      </c>
      <c r="E248" s="104"/>
      <c r="F248" s="60">
        <f>(D248*E248)</f>
        <v>0</v>
      </c>
      <c r="H248" s="98"/>
      <c r="I248" s="98"/>
      <c r="J248" s="98"/>
    </row>
    <row r="249" spans="1:10" ht="16.5" x14ac:dyDescent="0.3">
      <c r="A249" s="86"/>
      <c r="B249" s="87"/>
      <c r="C249" s="74"/>
      <c r="D249" s="50"/>
      <c r="E249" s="104"/>
      <c r="F249" s="60"/>
      <c r="H249" s="98"/>
      <c r="I249" s="98"/>
      <c r="J249" s="98"/>
    </row>
    <row r="250" spans="1:10" ht="15.75" x14ac:dyDescent="0.25">
      <c r="A250" s="86" t="s">
        <v>148</v>
      </c>
      <c r="B250" s="87" t="s">
        <v>168</v>
      </c>
      <c r="C250" s="74"/>
      <c r="D250" s="50"/>
      <c r="E250" s="104"/>
      <c r="H250" s="98"/>
      <c r="I250" s="98"/>
      <c r="J250" s="98"/>
    </row>
    <row r="251" spans="1:10" ht="141.75" x14ac:dyDescent="0.3">
      <c r="A251" s="86" t="s">
        <v>28</v>
      </c>
      <c r="B251" s="87" t="s">
        <v>169</v>
      </c>
      <c r="C251" s="74"/>
      <c r="D251" s="50"/>
      <c r="E251" s="104"/>
      <c r="F251" s="60"/>
      <c r="H251" s="98"/>
      <c r="I251" s="98"/>
      <c r="J251" s="98"/>
    </row>
    <row r="252" spans="1:10" ht="31.5" x14ac:dyDescent="0.3">
      <c r="A252" s="86" t="s">
        <v>28</v>
      </c>
      <c r="B252" s="87" t="s">
        <v>78</v>
      </c>
      <c r="C252" s="74"/>
      <c r="D252" s="50"/>
      <c r="E252" s="104"/>
      <c r="F252" s="60"/>
      <c r="H252" s="98"/>
      <c r="I252" s="98"/>
      <c r="J252" s="98"/>
    </row>
    <row r="253" spans="1:10" ht="16.5" x14ac:dyDescent="0.3">
      <c r="A253" s="86"/>
      <c r="B253" s="87"/>
      <c r="C253" s="74" t="s">
        <v>92</v>
      </c>
      <c r="D253" s="50">
        <v>2</v>
      </c>
      <c r="E253" s="104"/>
      <c r="F253" s="60">
        <f>(D253*E253)</f>
        <v>0</v>
      </c>
      <c r="H253" s="98"/>
      <c r="I253" s="98"/>
      <c r="J253" s="98"/>
    </row>
    <row r="254" spans="1:10" ht="16.5" x14ac:dyDescent="0.3">
      <c r="A254" s="86"/>
      <c r="B254" s="87"/>
      <c r="C254" s="74"/>
      <c r="D254" s="50"/>
      <c r="E254" s="104"/>
      <c r="F254" s="60"/>
      <c r="H254" s="51"/>
      <c r="I254" s="51"/>
      <c r="J254" s="51"/>
    </row>
    <row r="255" spans="1:10" ht="15.75" x14ac:dyDescent="0.25">
      <c r="A255" s="86" t="s">
        <v>158</v>
      </c>
      <c r="B255" s="87" t="s">
        <v>174</v>
      </c>
      <c r="C255" s="74"/>
      <c r="D255" s="50"/>
      <c r="E255" s="104"/>
      <c r="H255" s="51"/>
      <c r="I255" s="51"/>
      <c r="J255" s="51"/>
    </row>
    <row r="256" spans="1:10" ht="31.5" x14ac:dyDescent="0.3">
      <c r="A256" s="86" t="s">
        <v>28</v>
      </c>
      <c r="B256" s="89" t="s">
        <v>175</v>
      </c>
      <c r="C256" s="74"/>
      <c r="D256" s="50"/>
      <c r="E256" s="104"/>
      <c r="F256" s="60"/>
      <c r="H256" s="51"/>
      <c r="I256" s="51"/>
      <c r="J256" s="51"/>
    </row>
    <row r="257" spans="1:10" ht="31.5" x14ac:dyDescent="0.3">
      <c r="A257" s="86" t="s">
        <v>28</v>
      </c>
      <c r="B257" s="89" t="s">
        <v>173</v>
      </c>
      <c r="C257" s="74"/>
      <c r="D257" s="50"/>
      <c r="E257" s="104"/>
      <c r="F257" s="60"/>
      <c r="H257" s="51"/>
      <c r="I257" s="51"/>
      <c r="J257" s="51"/>
    </row>
    <row r="258" spans="1:10" ht="47.25" x14ac:dyDescent="0.3">
      <c r="A258" s="86"/>
      <c r="B258" s="89" t="s">
        <v>176</v>
      </c>
      <c r="C258" s="74"/>
      <c r="D258" s="50"/>
      <c r="E258" s="104"/>
      <c r="F258" s="60"/>
      <c r="H258" s="51"/>
      <c r="I258" s="51"/>
      <c r="J258" s="51"/>
    </row>
    <row r="259" spans="1:10" ht="16.5" x14ac:dyDescent="0.3">
      <c r="A259" s="86"/>
      <c r="B259" s="89"/>
      <c r="C259" s="74" t="s">
        <v>92</v>
      </c>
      <c r="D259" s="50">
        <v>2</v>
      </c>
      <c r="E259" s="104"/>
      <c r="F259" s="60">
        <f>(D259*E259)</f>
        <v>0</v>
      </c>
      <c r="H259" s="51"/>
      <c r="I259" s="51"/>
      <c r="J259" s="51"/>
    </row>
    <row r="260" spans="1:10" ht="15.75" x14ac:dyDescent="0.25">
      <c r="A260" s="86"/>
      <c r="B260" s="87"/>
      <c r="C260" s="70"/>
      <c r="D260" s="50"/>
      <c r="H260" s="97"/>
      <c r="I260" s="97"/>
      <c r="J260" s="28"/>
    </row>
    <row r="261" spans="1:10" ht="15.75" x14ac:dyDescent="0.25">
      <c r="A261" s="22"/>
      <c r="B261" s="43" t="s">
        <v>98</v>
      </c>
      <c r="C261" s="77"/>
      <c r="D261" s="61"/>
      <c r="E261" s="107"/>
      <c r="F261" s="48">
        <f>SUM(F181:F259)</f>
        <v>0</v>
      </c>
      <c r="H261" s="97"/>
      <c r="I261" s="97"/>
      <c r="J261" s="28"/>
    </row>
    <row r="262" spans="1:10" ht="15.75" x14ac:dyDescent="0.25">
      <c r="A262" s="22"/>
      <c r="B262" s="25"/>
      <c r="C262" s="78"/>
      <c r="D262" s="50"/>
      <c r="H262" s="97"/>
      <c r="I262" s="97"/>
      <c r="J262" s="28"/>
    </row>
    <row r="263" spans="1:10" ht="15.75" x14ac:dyDescent="0.25">
      <c r="A263" s="17"/>
      <c r="B263" s="18"/>
      <c r="H263" s="97"/>
      <c r="I263" s="97"/>
      <c r="J263" s="28"/>
    </row>
    <row r="264" spans="1:10" x14ac:dyDescent="0.25">
      <c r="A264" s="18"/>
      <c r="B264" s="18"/>
      <c r="H264" s="97"/>
      <c r="I264" s="97"/>
      <c r="J264" s="97"/>
    </row>
    <row r="265" spans="1:10" ht="15.75" x14ac:dyDescent="0.25">
      <c r="A265" s="19" t="s">
        <v>86</v>
      </c>
      <c r="B265" s="18"/>
      <c r="H265" s="97"/>
      <c r="I265" s="97"/>
      <c r="J265" s="97"/>
    </row>
    <row r="266" spans="1:10" ht="15.75" x14ac:dyDescent="0.25">
      <c r="A266" s="19"/>
      <c r="B266" s="18"/>
      <c r="H266" s="97"/>
      <c r="I266" s="97"/>
      <c r="J266" s="97"/>
    </row>
    <row r="267" spans="1:10" ht="15.75" x14ac:dyDescent="0.25">
      <c r="A267" s="19" t="s">
        <v>54</v>
      </c>
      <c r="B267" s="18"/>
      <c r="H267" s="97"/>
      <c r="I267" s="97"/>
      <c r="J267" s="28"/>
    </row>
    <row r="268" spans="1:10" ht="15.75" x14ac:dyDescent="0.25">
      <c r="A268" s="17"/>
      <c r="B268" s="18"/>
      <c r="H268" s="97"/>
      <c r="I268" s="97"/>
      <c r="J268" s="28"/>
    </row>
    <row r="269" spans="1:10" ht="15.75" x14ac:dyDescent="0.25">
      <c r="A269" s="22"/>
      <c r="B269" s="22"/>
      <c r="C269" s="68"/>
      <c r="D269" s="50"/>
      <c r="E269" s="100"/>
      <c r="F269" s="50"/>
      <c r="G269" s="15"/>
      <c r="H269" s="97"/>
      <c r="I269" s="97"/>
      <c r="J269" s="28"/>
    </row>
    <row r="270" spans="1:10" ht="30" x14ac:dyDescent="0.25">
      <c r="A270" s="86" t="s">
        <v>27</v>
      </c>
      <c r="B270" s="26" t="s">
        <v>188</v>
      </c>
      <c r="D270" s="50"/>
      <c r="F270" s="66"/>
      <c r="G270" s="15"/>
      <c r="H270" s="97"/>
      <c r="I270" s="97"/>
      <c r="J270" s="28"/>
    </row>
    <row r="271" spans="1:10" ht="16.5" x14ac:dyDescent="0.3">
      <c r="A271" s="86"/>
      <c r="B271" s="27" t="s">
        <v>189</v>
      </c>
      <c r="C271" s="68" t="s">
        <v>101</v>
      </c>
      <c r="D271" s="50">
        <v>4</v>
      </c>
      <c r="E271" s="101"/>
      <c r="F271" s="60">
        <f>(D271*E271)</f>
        <v>0</v>
      </c>
      <c r="H271" s="97"/>
      <c r="I271" s="97"/>
      <c r="J271" s="28"/>
    </row>
    <row r="272" spans="1:10" ht="15.75" x14ac:dyDescent="0.25">
      <c r="A272" s="86"/>
      <c r="B272" s="18"/>
      <c r="C272" s="68"/>
      <c r="D272" s="50"/>
      <c r="E272" s="100"/>
      <c r="F272" s="50"/>
      <c r="G272" s="15"/>
      <c r="H272" s="97"/>
      <c r="I272" s="97"/>
      <c r="J272" s="28"/>
    </row>
    <row r="273" spans="1:10" ht="15.75" x14ac:dyDescent="0.25">
      <c r="A273" s="86"/>
      <c r="B273" s="18"/>
      <c r="C273" s="68"/>
      <c r="D273" s="50"/>
      <c r="E273" s="100"/>
      <c r="F273" s="50"/>
      <c r="G273" s="15"/>
      <c r="H273" s="15"/>
      <c r="I273" s="98"/>
      <c r="J273" s="98"/>
    </row>
    <row r="274" spans="1:10" ht="31.5" x14ac:dyDescent="0.25">
      <c r="A274" s="86" t="s">
        <v>61</v>
      </c>
      <c r="B274" s="22" t="s">
        <v>80</v>
      </c>
      <c r="C274" s="68"/>
      <c r="D274" s="50"/>
    </row>
    <row r="275" spans="1:10" ht="16.5" x14ac:dyDescent="0.3">
      <c r="A275" s="86"/>
      <c r="B275" s="22"/>
      <c r="C275" s="68" t="s">
        <v>63</v>
      </c>
      <c r="D275" s="50">
        <v>1</v>
      </c>
      <c r="E275" s="101"/>
      <c r="F275" s="60">
        <f>(D275*E275)</f>
        <v>0</v>
      </c>
    </row>
    <row r="276" spans="1:10" ht="15.75" x14ac:dyDescent="0.25">
      <c r="A276" s="86"/>
      <c r="B276" s="22"/>
      <c r="C276" s="68"/>
      <c r="D276" s="50"/>
    </row>
    <row r="277" spans="1:10" ht="16.5" x14ac:dyDescent="0.3">
      <c r="A277" s="86" t="s">
        <v>49</v>
      </c>
      <c r="B277" s="22" t="s">
        <v>81</v>
      </c>
      <c r="C277" s="68" t="s">
        <v>63</v>
      </c>
      <c r="D277" s="50">
        <v>1</v>
      </c>
      <c r="E277" s="101"/>
      <c r="F277" s="60">
        <f>(D277*E277)</f>
        <v>0</v>
      </c>
    </row>
    <row r="278" spans="1:10" ht="15.75" x14ac:dyDescent="0.25">
      <c r="A278" s="86"/>
      <c r="B278" s="22"/>
      <c r="C278" s="68"/>
      <c r="D278" s="50"/>
    </row>
    <row r="279" spans="1:10" ht="15.75" x14ac:dyDescent="0.25">
      <c r="A279" s="86"/>
      <c r="B279" s="22"/>
      <c r="C279" s="68"/>
      <c r="F279" s="50"/>
      <c r="G279" s="39"/>
    </row>
    <row r="280" spans="1:10" ht="16.5" x14ac:dyDescent="0.3">
      <c r="A280" s="38"/>
      <c r="B280" s="41" t="s">
        <v>99</v>
      </c>
      <c r="C280" s="77"/>
      <c r="D280" s="61"/>
      <c r="E280" s="108"/>
      <c r="F280" s="67">
        <f>SUM(F271:F279)</f>
        <v>0</v>
      </c>
      <c r="G280" s="39"/>
    </row>
    <row r="281" spans="1:10" x14ac:dyDescent="0.25">
      <c r="A281" s="29"/>
    </row>
    <row r="283" spans="1:10" ht="15.75" x14ac:dyDescent="0.25">
      <c r="A283" s="19" t="s">
        <v>117</v>
      </c>
      <c r="B283" s="18"/>
      <c r="C283" s="37"/>
      <c r="E283" s="104"/>
    </row>
    <row r="284" spans="1:10" ht="15.75" x14ac:dyDescent="0.25">
      <c r="A284" s="19"/>
      <c r="B284" s="18"/>
      <c r="C284" s="37"/>
      <c r="E284" s="104"/>
    </row>
    <row r="285" spans="1:10" ht="15.75" x14ac:dyDescent="0.25">
      <c r="A285" s="19" t="s">
        <v>54</v>
      </c>
      <c r="B285" s="18"/>
      <c r="C285" s="37"/>
      <c r="E285" s="104"/>
      <c r="H285" s="97"/>
      <c r="I285" s="97"/>
      <c r="J285" s="52"/>
    </row>
    <row r="286" spans="1:10" ht="15.75" x14ac:dyDescent="0.25">
      <c r="A286" s="17"/>
      <c r="B286" s="18"/>
      <c r="C286" s="37"/>
      <c r="E286" s="104"/>
      <c r="H286" s="97"/>
      <c r="I286" s="97"/>
      <c r="J286" s="52"/>
    </row>
    <row r="287" spans="1:10" ht="15.75" x14ac:dyDescent="0.25">
      <c r="A287" s="22"/>
      <c r="B287" s="22"/>
      <c r="C287" s="74"/>
      <c r="D287" s="50"/>
      <c r="E287" s="106"/>
      <c r="F287" s="85"/>
      <c r="G287" s="51"/>
      <c r="H287" s="97"/>
      <c r="I287" s="97"/>
      <c r="J287" s="52"/>
    </row>
    <row r="288" spans="1:10" ht="31.5" x14ac:dyDescent="0.25">
      <c r="A288" s="86" t="s">
        <v>27</v>
      </c>
      <c r="B288" s="87" t="s">
        <v>177</v>
      </c>
      <c r="C288" s="37"/>
      <c r="D288" s="50"/>
      <c r="E288" s="104"/>
      <c r="F288" s="46"/>
      <c r="G288" s="51"/>
      <c r="H288" s="97"/>
      <c r="I288" s="97"/>
      <c r="J288" s="52"/>
    </row>
    <row r="289" spans="1:10" ht="15.75" x14ac:dyDescent="0.25">
      <c r="A289" s="86"/>
      <c r="B289" s="87" t="s">
        <v>178</v>
      </c>
      <c r="C289" s="74" t="s">
        <v>101</v>
      </c>
      <c r="D289" s="50">
        <v>1</v>
      </c>
      <c r="E289" s="103"/>
      <c r="F289" s="10">
        <f>(D289*E289)</f>
        <v>0</v>
      </c>
      <c r="H289" s="97"/>
      <c r="I289" s="97"/>
      <c r="J289" s="52"/>
    </row>
    <row r="290" spans="1:10" ht="15.75" x14ac:dyDescent="0.25">
      <c r="A290" s="86"/>
      <c r="B290" s="87"/>
      <c r="C290" s="74"/>
      <c r="D290" s="50"/>
      <c r="E290" s="106"/>
      <c r="F290" s="85"/>
      <c r="G290" s="51"/>
      <c r="H290" s="97"/>
      <c r="I290" s="97"/>
      <c r="J290" s="52"/>
    </row>
    <row r="291" spans="1:10" ht="47.25" x14ac:dyDescent="0.25">
      <c r="A291" s="86" t="s">
        <v>30</v>
      </c>
      <c r="B291" s="87" t="s">
        <v>179</v>
      </c>
      <c r="C291" s="37"/>
      <c r="E291" s="104"/>
    </row>
    <row r="292" spans="1:10" ht="15.75" x14ac:dyDescent="0.25">
      <c r="A292" s="86"/>
      <c r="B292" s="87" t="s">
        <v>180</v>
      </c>
      <c r="C292" s="74" t="s">
        <v>101</v>
      </c>
      <c r="D292" s="50">
        <v>1</v>
      </c>
      <c r="E292" s="103"/>
      <c r="F292" s="10">
        <f>(D292*E292)</f>
        <v>0</v>
      </c>
    </row>
    <row r="293" spans="1:10" ht="15.75" x14ac:dyDescent="0.25">
      <c r="A293" s="86"/>
      <c r="B293" s="87"/>
      <c r="C293" s="37"/>
      <c r="E293" s="104"/>
    </row>
    <row r="294" spans="1:10" ht="33" customHeight="1" x14ac:dyDescent="0.25">
      <c r="A294" s="86" t="s">
        <v>38</v>
      </c>
      <c r="B294" s="87" t="s">
        <v>181</v>
      </c>
      <c r="C294" s="37"/>
      <c r="E294" s="104"/>
    </row>
    <row r="295" spans="1:10" ht="14.45" customHeight="1" x14ac:dyDescent="0.25">
      <c r="A295" s="86"/>
      <c r="B295" s="87" t="s">
        <v>182</v>
      </c>
      <c r="C295" s="74" t="s">
        <v>101</v>
      </c>
      <c r="D295" s="50">
        <v>1</v>
      </c>
      <c r="E295" s="103"/>
      <c r="F295" s="10">
        <f>(D295*E295)</f>
        <v>0</v>
      </c>
    </row>
    <row r="296" spans="1:10" ht="14.45" customHeight="1" x14ac:dyDescent="0.25">
      <c r="A296" s="86"/>
      <c r="B296" s="87"/>
      <c r="C296" s="37"/>
      <c r="E296" s="104"/>
    </row>
    <row r="297" spans="1:10" ht="15.75" x14ac:dyDescent="0.25">
      <c r="A297" s="86"/>
      <c r="B297" s="87"/>
      <c r="C297" s="37"/>
      <c r="E297" s="104"/>
    </row>
    <row r="298" spans="1:10" ht="31.5" x14ac:dyDescent="0.25">
      <c r="A298" s="86" t="s">
        <v>61</v>
      </c>
      <c r="B298" s="87" t="s">
        <v>183</v>
      </c>
      <c r="C298" s="74" t="s">
        <v>101</v>
      </c>
      <c r="D298" s="50">
        <v>1</v>
      </c>
      <c r="E298" s="103"/>
      <c r="F298" s="10">
        <f>(D298*E298)</f>
        <v>0</v>
      </c>
    </row>
    <row r="299" spans="1:10" ht="15.75" x14ac:dyDescent="0.25">
      <c r="A299" s="86"/>
      <c r="B299" s="87"/>
      <c r="C299" s="37"/>
      <c r="E299" s="104"/>
    </row>
    <row r="300" spans="1:10" ht="47.25" x14ac:dyDescent="0.25">
      <c r="A300" s="86" t="s">
        <v>49</v>
      </c>
      <c r="B300" s="87" t="s">
        <v>184</v>
      </c>
      <c r="C300" s="74" t="s">
        <v>101</v>
      </c>
      <c r="D300" s="50">
        <v>1</v>
      </c>
      <c r="E300" s="103"/>
      <c r="F300" s="10">
        <f>(D300*E300)</f>
        <v>0</v>
      </c>
    </row>
    <row r="301" spans="1:10" ht="15.75" x14ac:dyDescent="0.25">
      <c r="A301" s="86"/>
      <c r="B301" s="87"/>
      <c r="C301" s="37"/>
      <c r="E301" s="104"/>
    </row>
    <row r="302" spans="1:10" ht="31.5" x14ac:dyDescent="0.25">
      <c r="A302" s="86" t="s">
        <v>50</v>
      </c>
      <c r="B302" s="87" t="s">
        <v>185</v>
      </c>
      <c r="C302" s="74" t="s">
        <v>101</v>
      </c>
      <c r="D302" s="50">
        <v>1</v>
      </c>
      <c r="E302" s="103"/>
      <c r="F302" s="10">
        <f>(D302*E302)</f>
        <v>0</v>
      </c>
    </row>
    <row r="303" spans="1:10" ht="15.75" x14ac:dyDescent="0.25">
      <c r="A303" s="86"/>
      <c r="B303" s="87"/>
      <c r="C303" s="37"/>
      <c r="E303" s="104"/>
    </row>
    <row r="304" spans="1:10" ht="47.25" x14ac:dyDescent="0.25">
      <c r="A304" s="86" t="s">
        <v>51</v>
      </c>
      <c r="B304" s="87" t="s">
        <v>186</v>
      </c>
      <c r="C304" s="74" t="s">
        <v>101</v>
      </c>
      <c r="D304" s="50">
        <v>1</v>
      </c>
      <c r="E304" s="103"/>
      <c r="F304" s="10">
        <f>(D304*E304)</f>
        <v>0</v>
      </c>
    </row>
    <row r="305" spans="1:10" ht="15.75" x14ac:dyDescent="0.25">
      <c r="A305" s="86"/>
      <c r="B305" s="87"/>
      <c r="C305" s="74"/>
      <c r="D305" s="50"/>
      <c r="E305" s="106"/>
      <c r="F305" s="85"/>
      <c r="G305" s="51"/>
      <c r="H305" s="51"/>
      <c r="I305" s="98"/>
      <c r="J305" s="98"/>
    </row>
    <row r="306" spans="1:10" ht="15.75" x14ac:dyDescent="0.25">
      <c r="A306" s="86" t="s">
        <v>52</v>
      </c>
      <c r="B306" s="87" t="s">
        <v>81</v>
      </c>
      <c r="C306" s="74" t="s">
        <v>63</v>
      </c>
      <c r="D306" s="50">
        <v>1</v>
      </c>
      <c r="E306" s="103"/>
      <c r="F306" s="10">
        <f>(D306*E306)</f>
        <v>0</v>
      </c>
    </row>
    <row r="307" spans="1:10" ht="15.75" x14ac:dyDescent="0.25">
      <c r="A307" s="86"/>
      <c r="B307" s="22"/>
      <c r="C307" s="74"/>
      <c r="D307" s="50"/>
      <c r="E307" s="104"/>
    </row>
    <row r="308" spans="1:10" ht="15.75" x14ac:dyDescent="0.25">
      <c r="A308" s="86"/>
      <c r="B308" s="22"/>
      <c r="C308" s="74"/>
      <c r="E308" s="104"/>
      <c r="F308" s="85"/>
      <c r="G308" s="51"/>
    </row>
    <row r="309" spans="1:10" ht="15.75" x14ac:dyDescent="0.25">
      <c r="A309" s="38"/>
      <c r="B309" s="41" t="s">
        <v>187</v>
      </c>
      <c r="C309" s="75"/>
      <c r="D309" s="61"/>
      <c r="E309" s="109"/>
      <c r="F309" s="42">
        <f>SUM(F289:F308)</f>
        <v>0</v>
      </c>
      <c r="G309" s="51"/>
    </row>
  </sheetData>
  <sheetProtection password="CF4B" sheet="1" objects="1" scenarios="1"/>
  <mergeCells count="41">
    <mergeCell ref="H290:I290"/>
    <mergeCell ref="I305:J305"/>
    <mergeCell ref="H285:I285"/>
    <mergeCell ref="H286:I286"/>
    <mergeCell ref="H287:I287"/>
    <mergeCell ref="H288:I288"/>
    <mergeCell ref="H289:I289"/>
    <mergeCell ref="H175:I175"/>
    <mergeCell ref="H176:I176"/>
    <mergeCell ref="H174:I174"/>
    <mergeCell ref="A170:B170"/>
    <mergeCell ref="J178:J253"/>
    <mergeCell ref="H177:I177"/>
    <mergeCell ref="H178:I253"/>
    <mergeCell ref="H261:I261"/>
    <mergeCell ref="H262:I262"/>
    <mergeCell ref="H260:I260"/>
    <mergeCell ref="J264:J266"/>
    <mergeCell ref="H267:I267"/>
    <mergeCell ref="H268:I268"/>
    <mergeCell ref="H263:I263"/>
    <mergeCell ref="H264:I266"/>
    <mergeCell ref="I273:J273"/>
    <mergeCell ref="H271:I271"/>
    <mergeCell ref="H272:I272"/>
    <mergeCell ref="H269:I269"/>
    <mergeCell ref="H270:I270"/>
    <mergeCell ref="B7:B8"/>
    <mergeCell ref="A118:A121"/>
    <mergeCell ref="B118:B121"/>
    <mergeCell ref="A124:A127"/>
    <mergeCell ref="B124:B127"/>
    <mergeCell ref="A114:A115"/>
    <mergeCell ref="B114:B115"/>
    <mergeCell ref="A82:A83"/>
    <mergeCell ref="B82:B83"/>
    <mergeCell ref="D82:D83"/>
    <mergeCell ref="A53:A54"/>
    <mergeCell ref="D53:D54"/>
    <mergeCell ref="A59:A60"/>
    <mergeCell ref="B59:B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Glava</vt:lpstr>
      <vt:lpstr>Popis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Jure Benčina</cp:lastModifiedBy>
  <cp:lastPrinted>2021-05-27T13:19:20Z</cp:lastPrinted>
  <dcterms:created xsi:type="dcterms:W3CDTF">2021-05-12T04:03:48Z</dcterms:created>
  <dcterms:modified xsi:type="dcterms:W3CDTF">2021-10-25T13:19:17Z</dcterms:modified>
</cp:coreProperties>
</file>