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rojekti\Beričevo - vežica - potka\Vežica\PZI 2.3.2026\Za razpis\"/>
    </mc:Choice>
  </mc:AlternateContent>
  <xr:revisionPtr revIDLastSave="0" documentId="13_ncr:1_{13C19B3E-E457-40C3-B173-8F437909D515}" xr6:coauthVersionLast="36" xr6:coauthVersionMax="47" xr10:uidLastSave="{00000000-0000-0000-0000-000000000000}"/>
  <bookViews>
    <workbookView xWindow="0" yWindow="0" windowWidth="28800" windowHeight="12225" tabRatio="838" xr2:uid="{A44844D4-E8C8-4C83-BDE0-A8B8A88776EA}"/>
  </bookViews>
  <sheets>
    <sheet name="REKAPITULACIJA" sheetId="3" r:id="rId1"/>
    <sheet name="Prostori" sheetId="8" state="hidden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56F9DC9755BA473782653E2940F9FormId">"Fk3gcrbbAECQsp5RkL0OpnX6JzaJNGhIowt3VlPvvD9UN1RYTVIzTjlSU05OQThPSkVEOTFaOElDRy4u"</definedName>
    <definedName name="_56F9DC9755BA473782653E2940F9ResponseSheet">"Form1"</definedName>
    <definedName name="_56F9DC9755BA473782653E2940F9SourceDocId">"{61afe45a-c3e1-40fe-93a3-c1873add38e7}"</definedName>
    <definedName name="Cena">#REF!</definedName>
    <definedName name="DF">[1]OSNOVA!$B$40</definedName>
    <definedName name="EM">#REF!</definedName>
    <definedName name="Excel_BuiltIn_Print_Area_17">#REF!</definedName>
    <definedName name="Excel_BuiltIn_Print_Area_19">#REF!</definedName>
    <definedName name="Excel_BuiltIn_Print_Area_20">#REF!</definedName>
    <definedName name="Excel_BuiltIn_Print_Area_21">#REF!</definedName>
    <definedName name="Excel_BuiltIn_Print_Area_7">#REF!</definedName>
    <definedName name="Excel_BuiltIn_Print_Titles_10">#REF!</definedName>
    <definedName name="Excel_BuiltIn_Print_Titles_11">#REF!</definedName>
    <definedName name="Excel_BuiltIn_Print_Titles_12">#REF!</definedName>
    <definedName name="Excel_BuiltIn_Print_Titles_13">#REF!</definedName>
    <definedName name="Excel_BuiltIn_Print_Titles_14">#REF!</definedName>
    <definedName name="Excel_BuiltIn_Print_Titles_15">#REF!</definedName>
    <definedName name="Excel_BuiltIn_Print_Titles_16">#REF!</definedName>
    <definedName name="Excel_BuiltIn_Print_Titles_17">#REF!</definedName>
    <definedName name="Excel_BuiltIn_Print_Titles_18">#REF!</definedName>
    <definedName name="Excel_BuiltIn_Print_Titles_19">#REF!</definedName>
    <definedName name="Excel_BuiltIn_Print_Titles_20">#REF!</definedName>
    <definedName name="Excel_BuiltIn_Print_Titles_21">#REF!</definedName>
    <definedName name="Excel_BuiltIn_Print_Titles_22">#REF!</definedName>
    <definedName name="Excel_BuiltIn_Print_Titles_23">#REF!</definedName>
    <definedName name="Excel_BuiltIn_Print_Titles_24">#REF!</definedName>
    <definedName name="Excel_BuiltIn_Print_Titles_25">#REF!</definedName>
    <definedName name="Excel_BuiltIn_Print_Titles_26">#REF!</definedName>
    <definedName name="Excel_BuiltIn_Print_Titles_4">'[2]NEPREDVIDENA GR.DELA'!#REF!</definedName>
    <definedName name="Excel_BuiltIn_Print_Titles_7">#REF!</definedName>
    <definedName name="Excel_BuiltIn_Print_Titles_8">#REF!</definedName>
    <definedName name="Excel_BuiltIn_Print_Titles_9">#REF!</definedName>
    <definedName name="FRC">[1]OSNOVA!$B$38</definedName>
    <definedName name="Količina">#REF!</definedName>
    <definedName name="_xlnm.Print_Area" localSheetId="0">REKAPITULACIJA!$A$1:$D$14</definedName>
    <definedName name="Vrfednost">#REF!</definedName>
    <definedName name="Zap.št">#REF!</definedName>
  </definedNames>
  <calcPr calcId="191029"/>
</workbook>
</file>

<file path=xl/calcChain.xml><?xml version="1.0" encoding="utf-8"?>
<calcChain xmlns="http://schemas.openxmlformats.org/spreadsheetml/2006/main">
  <c r="D8" i="3" l="1"/>
  <c r="D7" i="3" l="1"/>
  <c r="D6" i="3"/>
  <c r="D10" i="3" s="1"/>
  <c r="D12" i="3" l="1"/>
  <c r="D14" i="3" s="1"/>
</calcChain>
</file>

<file path=xl/sharedStrings.xml><?xml version="1.0" encoding="utf-8"?>
<sst xmlns="http://schemas.openxmlformats.org/spreadsheetml/2006/main" count="180" uniqueCount="54">
  <si>
    <t>1.</t>
  </si>
  <si>
    <t>2.</t>
  </si>
  <si>
    <t>3.</t>
  </si>
  <si>
    <t>REKAPITULACIJA</t>
  </si>
  <si>
    <t>SKUPAJ VREDNOST DEL brez DDV:</t>
  </si>
  <si>
    <t>DDV</t>
  </si>
  <si>
    <t>SKUPAJ VREDNOST DEL z DDV:</t>
  </si>
  <si>
    <t>Namembnost in uporabna površina prostorov</t>
  </si>
  <si>
    <t>Etaža</t>
  </si>
  <si>
    <t>Št.prostora</t>
  </si>
  <si>
    <t>Ime prostora</t>
  </si>
  <si>
    <t>Kategorija</t>
  </si>
  <si>
    <t>Tip tlaka</t>
  </si>
  <si>
    <t>Tip Stropa</t>
  </si>
  <si>
    <t>Površina</t>
  </si>
  <si>
    <t>Net Volume</t>
  </si>
  <si>
    <t xml:space="preserve"> klet</t>
  </si>
  <si>
    <t>garaža</t>
  </si>
  <si>
    <t>03  kletni prostori</t>
  </si>
  <si>
    <t>keramika</t>
  </si>
  <si>
    <t>beton</t>
  </si>
  <si>
    <t>hodnik</t>
  </si>
  <si>
    <t>stopnišče</t>
  </si>
  <si>
    <t>02 stanovanje 2</t>
  </si>
  <si>
    <t>WC KLET</t>
  </si>
  <si>
    <t>shramba</t>
  </si>
  <si>
    <t>vinoteka</t>
  </si>
  <si>
    <t>nadstrešek</t>
  </si>
  <si>
    <t>pritličje</t>
  </si>
  <si>
    <t>nadstrešek vhod 1</t>
  </si>
  <si>
    <t>01 stanovanje 1</t>
  </si>
  <si>
    <t>gips</t>
  </si>
  <si>
    <t>dnevni del</t>
  </si>
  <si>
    <t>kabinet</t>
  </si>
  <si>
    <t>utility</t>
  </si>
  <si>
    <t>garderoba</t>
  </si>
  <si>
    <t>wc</t>
  </si>
  <si>
    <t>nadstrešek b1</t>
  </si>
  <si>
    <t>nadstrešek vhod 2</t>
  </si>
  <si>
    <t>vetrolov</t>
  </si>
  <si>
    <t>nadstrešeb2</t>
  </si>
  <si>
    <t>silikon</t>
  </si>
  <si>
    <t>nadstropje</t>
  </si>
  <si>
    <t>kopalnica</t>
  </si>
  <si>
    <t>kopalnica2</t>
  </si>
  <si>
    <t>soba</t>
  </si>
  <si>
    <t>balkon</t>
  </si>
  <si>
    <t>balkon2</t>
  </si>
  <si>
    <t>gotovi parket</t>
  </si>
  <si>
    <t>skupaj</t>
  </si>
  <si>
    <t>GRADBENOOBRTNIŠKA DELA - SANACIJA GREZNICE</t>
  </si>
  <si>
    <t>STROJNE INSTALACIJE</t>
  </si>
  <si>
    <t>ELEKTRO INSTALACIJE</t>
  </si>
  <si>
    <t>PRIZIDEK MRLIŠKE VEŽICE IN SANACIJA GREZNICE BERIČEVO, DOL PRI LJUBLJANI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</si>
</sst>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_-;\-* #,##0.00_-;_-* &quot;-&quot;??_-;_-@_-"/>
    <numFmt numFmtId="165" formatCode="_-* #,##0.00&quot; €&quot;_-;\-* #,##0.00&quot; €&quot;_-;_-* \-??&quot; €&quot;_-;_-@_-"/>
    <numFmt numFmtId="166" formatCode="_-* #,##0.00\ _€_-;\-* #,##0.00\ _€_-;_-* \-??\ _€_-;_-@_-"/>
    <numFmt numFmtId="167" formatCode="_-* #,##0.00\ _S_I_T_-;\-* #,##0.00\ _S_I_T_-;_-* \-??\ _S_I_T_-;_-@_-"/>
    <numFmt numFmtId="168" formatCode="_ * #,##0.00_-\ _S_L_T_ ;_ * #,##0.00&quot;- &quot;_S_L_T_ ;_ * \-??_-\ _S_L_T_ ;_ @_ "/>
    <numFmt numFmtId="169" formatCode="0\ %"/>
    <numFmt numFmtId="170" formatCode="_-* #,##0.00\ [$€-1]_-;\-* #,##0.00\ [$€-1]_-;_-* \-??\ [$€-1]_-;_-@_-"/>
    <numFmt numFmtId="171" formatCode="0.0%"/>
    <numFmt numFmtId="172" formatCode="_(* #,##0.00_);_(* \(#,##0.00\);_(* &quot;-&quot;??_);_(@_)"/>
    <numFmt numFmtId="173" formatCode="_(&quot;€&quot;* #,##0.00_);_(&quot;€&quot;* \(#,##0.00\);_(&quot;€&quot;* &quot;-&quot;??_);_(@_)"/>
    <numFmt numFmtId="174" formatCode="_ * #,##0.00_-\ _S_L_T_ ;_ * #,##0.00\-\ _S_L_T_ ;_ * &quot;-&quot;??_-\ _S_L_T_ ;_ @_ "/>
  </numFmts>
  <fonts count="35" x14ac:knownFonts="1">
    <font>
      <sz val="11"/>
      <name val="Calibri"/>
      <family val="2"/>
      <charset val="1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1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1"/>
    </font>
    <font>
      <b/>
      <sz val="10"/>
      <name val="Calibri"/>
      <family val="2"/>
      <charset val="1"/>
    </font>
    <font>
      <b/>
      <sz val="12"/>
      <name val="Calibri"/>
      <family val="2"/>
      <charset val="1"/>
    </font>
    <font>
      <b/>
      <sz val="14"/>
      <name val="Calibri"/>
      <family val="2"/>
      <charset val="1"/>
    </font>
    <font>
      <sz val="14"/>
      <name val="Calibri"/>
      <family val="2"/>
      <charset val="1"/>
    </font>
    <font>
      <b/>
      <sz val="11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sz val="12"/>
      <name val="Calibri"/>
      <family val="2"/>
      <charset val="238"/>
    </font>
    <font>
      <i/>
      <sz val="12"/>
      <name val="Calibri"/>
      <family val="2"/>
      <charset val="1"/>
    </font>
    <font>
      <b/>
      <sz val="15"/>
      <name val="Calibri"/>
      <family val="2"/>
      <charset val="1"/>
    </font>
    <font>
      <sz val="15"/>
      <name val="Calibri"/>
      <family val="2"/>
      <charset val="1"/>
    </font>
    <font>
      <sz val="8"/>
      <name val="Calibri"/>
      <family val="2"/>
      <charset val="1"/>
    </font>
    <font>
      <sz val="11"/>
      <name val="Calibri"/>
      <family val="2"/>
      <charset val="1"/>
    </font>
    <font>
      <sz val="10"/>
      <name val="Arial"/>
      <family val="2"/>
    </font>
    <font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1"/>
      <name val="Calibri"/>
      <family val="2"/>
      <scheme val="minor"/>
    </font>
    <font>
      <sz val="8"/>
      <name val="Arial CE"/>
      <charset val="238"/>
    </font>
    <font>
      <u/>
      <sz val="8"/>
      <color theme="10"/>
      <name val="Arial CE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name val="Arial CE"/>
      <family val="2"/>
      <charset val="238"/>
    </font>
    <font>
      <u/>
      <sz val="10"/>
      <color indexed="12"/>
      <name val="Arial"/>
      <family val="2"/>
    </font>
    <font>
      <b/>
      <sz val="10"/>
      <color rgb="FF000000"/>
      <name val="Arial"/>
      <family val="2"/>
      <charset val="238"/>
    </font>
    <font>
      <sz val="10"/>
      <name val="MS Sans Serif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1F1F1"/>
        <bgColor rgb="FFF2F2F2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3366FF"/>
      </top>
      <bottom style="double">
        <color rgb="FF3366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66">
    <xf numFmtId="0" fontId="0" fillId="0" borderId="0">
      <alignment vertical="top" wrapText="1"/>
    </xf>
    <xf numFmtId="165" fontId="20" fillId="0" borderId="0" applyBorder="0" applyProtection="0">
      <alignment vertical="top"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7" fillId="0" borderId="0"/>
    <xf numFmtId="0" fontId="5" fillId="0" borderId="0"/>
    <xf numFmtId="165" fontId="20" fillId="0" borderId="0" applyBorder="0" applyProtection="0">
      <alignment vertical="top" wrapText="1"/>
    </xf>
    <xf numFmtId="165" fontId="20" fillId="0" borderId="0" applyBorder="0" applyProtection="0">
      <alignment vertical="top" wrapText="1"/>
    </xf>
    <xf numFmtId="165" fontId="20" fillId="0" borderId="0" applyBorder="0" applyProtection="0">
      <alignment vertical="top" wrapText="1"/>
    </xf>
    <xf numFmtId="166" fontId="20" fillId="0" borderId="0" applyBorder="0" applyProtection="0">
      <alignment vertical="top" wrapText="1"/>
    </xf>
    <xf numFmtId="167" fontId="5" fillId="0" borderId="0" applyBorder="0" applyProtection="0">
      <alignment vertical="top" wrapText="1"/>
    </xf>
    <xf numFmtId="166" fontId="20" fillId="0" borderId="0" applyBorder="0" applyProtection="0">
      <alignment vertical="top" wrapText="1"/>
    </xf>
    <xf numFmtId="166" fontId="20" fillId="0" borderId="0" applyBorder="0" applyProtection="0">
      <alignment vertical="top" wrapText="1"/>
    </xf>
    <xf numFmtId="168" fontId="20" fillId="0" borderId="0" applyBorder="0" applyProtection="0">
      <alignment vertical="top" wrapText="1"/>
    </xf>
    <xf numFmtId="0" fontId="13" fillId="0" borderId="0" applyBorder="0" applyProtection="0">
      <alignment vertical="top" wrapText="1"/>
    </xf>
    <xf numFmtId="0" fontId="21" fillId="0" borderId="0"/>
    <xf numFmtId="0" fontId="22" fillId="0" borderId="0"/>
    <xf numFmtId="0" fontId="4" fillId="0" borderId="0"/>
    <xf numFmtId="43" fontId="25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25" fillId="0" borderId="0" applyFont="0" applyFill="0" applyBorder="0" applyAlignment="0" applyProtection="0"/>
    <xf numFmtId="0" fontId="26" fillId="0" borderId="0"/>
    <xf numFmtId="0" fontId="25" fillId="0" borderId="0">
      <alignment vertical="top" wrapText="1"/>
    </xf>
    <xf numFmtId="44" fontId="25" fillId="0" borderId="0" applyFont="0" applyFill="0" applyBorder="0" applyAlignment="0" applyProtection="0"/>
    <xf numFmtId="0" fontId="21" fillId="0" borderId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7" fillId="0" borderId="0"/>
    <xf numFmtId="167" fontId="7" fillId="0" borderId="0" applyFill="0" applyBorder="0" applyAlignment="0" applyProtection="0"/>
    <xf numFmtId="0" fontId="20" fillId="0" borderId="0">
      <alignment vertical="top" wrapText="1"/>
    </xf>
    <xf numFmtId="169" fontId="20" fillId="0" borderId="0" applyBorder="0" applyProtection="0">
      <alignment vertical="top" wrapText="1"/>
    </xf>
    <xf numFmtId="4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6" fillId="0" borderId="0"/>
    <xf numFmtId="9" fontId="25" fillId="0" borderId="0" applyFont="0" applyFill="0" applyBorder="0" applyAlignment="0" applyProtection="0"/>
    <xf numFmtId="0" fontId="21" fillId="0" borderId="0"/>
    <xf numFmtId="44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5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5" fillId="0" borderId="0" applyFont="0" applyFill="0" applyBorder="0" applyAlignment="0" applyProtection="0"/>
    <xf numFmtId="164" fontId="26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5" fillId="0" borderId="0" applyFont="0" applyFill="0" applyBorder="0" applyAlignment="0" applyProtection="0"/>
    <xf numFmtId="164" fontId="26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7" fillId="0" borderId="0" applyBorder="0" applyProtection="0"/>
    <xf numFmtId="0" fontId="28" fillId="0" borderId="0"/>
    <xf numFmtId="0" fontId="29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7" fillId="0" borderId="0"/>
    <xf numFmtId="0" fontId="21" fillId="0" borderId="0"/>
    <xf numFmtId="168" fontId="7" fillId="0" borderId="0" applyBorder="0" applyProtection="0"/>
    <xf numFmtId="169" fontId="7" fillId="0" borderId="0" applyBorder="0" applyProtection="0"/>
    <xf numFmtId="0" fontId="32" fillId="0" borderId="14" applyProtection="0"/>
    <xf numFmtId="0" fontId="7" fillId="0" borderId="0"/>
    <xf numFmtId="174" fontId="7" fillId="0" borderId="0" applyFont="0" applyFill="0" applyBorder="0" applyAlignment="0" applyProtection="0"/>
    <xf numFmtId="0" fontId="30" fillId="0" borderId="0"/>
    <xf numFmtId="165" fontId="7" fillId="0" borderId="0" applyBorder="0" applyProtection="0"/>
    <xf numFmtId="0" fontId="33" fillId="0" borderId="0"/>
    <xf numFmtId="0" fontId="21" fillId="0" borderId="0"/>
    <xf numFmtId="167" fontId="7" fillId="0" borderId="0" applyFill="0" applyBorder="0" applyAlignment="0" applyProtection="0"/>
    <xf numFmtId="0" fontId="3" fillId="0" borderId="0"/>
    <xf numFmtId="0" fontId="28" fillId="0" borderId="0"/>
    <xf numFmtId="44" fontId="28" fillId="0" borderId="0" applyFont="0" applyFill="0" applyBorder="0" applyAlignment="0" applyProtection="0"/>
    <xf numFmtId="0" fontId="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5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5" fillId="0" borderId="0" applyFont="0" applyFill="0" applyBorder="0" applyAlignment="0" applyProtection="0"/>
    <xf numFmtId="164" fontId="26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" fillId="0" borderId="0"/>
    <xf numFmtId="44" fontId="28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6" fillId="0" borderId="0"/>
    <xf numFmtId="0" fontId="7" fillId="0" borderId="0"/>
    <xf numFmtId="165" fontId="20" fillId="0" borderId="0" applyBorder="0" applyProtection="0">
      <alignment vertical="top" wrapText="1"/>
    </xf>
    <xf numFmtId="165" fontId="20" fillId="0" borderId="0" applyBorder="0" applyProtection="0">
      <alignment vertical="top" wrapText="1"/>
    </xf>
    <xf numFmtId="166" fontId="20" fillId="0" borderId="0" applyBorder="0" applyProtection="0">
      <alignment vertical="top" wrapText="1"/>
    </xf>
    <xf numFmtId="167" fontId="5" fillId="0" borderId="0" applyBorder="0" applyProtection="0">
      <alignment vertical="top" wrapText="1"/>
    </xf>
    <xf numFmtId="166" fontId="20" fillId="0" borderId="0" applyBorder="0" applyProtection="0">
      <alignment vertical="top" wrapText="1"/>
    </xf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164" fontId="26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164" fontId="26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164" fontId="26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28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164" fontId="26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" fillId="0" borderId="0"/>
    <xf numFmtId="44" fontId="28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5" fillId="0" borderId="0" applyFont="0" applyFill="0" applyBorder="0" applyAlignment="0" applyProtection="0"/>
  </cellStyleXfs>
  <cellXfs count="53">
    <xf numFmtId="0" fontId="0" fillId="0" borderId="0" xfId="0">
      <alignment vertical="top" wrapText="1"/>
    </xf>
    <xf numFmtId="165" fontId="0" fillId="0" borderId="0" xfId="1" applyFont="1" applyBorder="1" applyProtection="1">
      <alignment vertical="top" wrapText="1"/>
    </xf>
    <xf numFmtId="0" fontId="0" fillId="0" borderId="0" xfId="17" applyFont="1" applyBorder="1" applyProtection="1">
      <alignment vertical="top" wrapText="1"/>
    </xf>
    <xf numFmtId="166" fontId="0" fillId="0" borderId="0" xfId="17" applyNumberFormat="1" applyFont="1" applyBorder="1" applyProtection="1">
      <alignment vertical="top" wrapText="1"/>
    </xf>
    <xf numFmtId="165" fontId="0" fillId="0" borderId="0" xfId="17" applyNumberFormat="1" applyFont="1" applyBorder="1" applyProtection="1">
      <alignment vertical="top" wrapText="1"/>
    </xf>
    <xf numFmtId="4" fontId="12" fillId="0" borderId="3" xfId="16" applyNumberFormat="1" applyFont="1" applyBorder="1" applyAlignment="1" applyProtection="1">
      <alignment horizontal="right"/>
    </xf>
    <xf numFmtId="0" fontId="23" fillId="0" borderId="7" xfId="0" applyFont="1" applyBorder="1" applyAlignment="1">
      <alignment vertical="center"/>
    </xf>
    <xf numFmtId="0" fontId="23" fillId="0" borderId="8" xfId="0" applyFont="1" applyBorder="1" applyAlignment="1">
      <alignment vertical="center"/>
    </xf>
    <xf numFmtId="0" fontId="23" fillId="0" borderId="8" xfId="0" applyFont="1" applyBorder="1" applyAlignment="1">
      <alignment horizontal="right" vertical="center"/>
    </xf>
    <xf numFmtId="0" fontId="23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3" fillId="0" borderId="11" xfId="0" applyFont="1" applyBorder="1" applyAlignment="1">
      <alignment vertical="center"/>
    </xf>
    <xf numFmtId="0" fontId="23" fillId="0" borderId="12" xfId="0" applyFont="1" applyBorder="1" applyAlignment="1">
      <alignment vertical="center"/>
    </xf>
    <xf numFmtId="0" fontId="24" fillId="0" borderId="12" xfId="0" applyFont="1" applyBorder="1" applyAlignment="1">
      <alignment horizontal="right" vertical="center"/>
    </xf>
    <xf numFmtId="0" fontId="23" fillId="0" borderId="1" xfId="0" applyFont="1" applyBorder="1" applyAlignment="1">
      <alignment vertical="center"/>
    </xf>
    <xf numFmtId="0" fontId="24" fillId="0" borderId="1" xfId="0" applyFont="1" applyBorder="1" applyAlignment="1">
      <alignment horizontal="right" vertical="center"/>
    </xf>
    <xf numFmtId="0" fontId="23" fillId="0" borderId="13" xfId="0" applyFont="1" applyBorder="1" applyAlignment="1">
      <alignment vertical="center"/>
    </xf>
    <xf numFmtId="0" fontId="23" fillId="3" borderId="8" xfId="0" applyFont="1" applyFill="1" applyBorder="1" applyAlignment="1">
      <alignment horizontal="right" vertical="center"/>
    </xf>
    <xf numFmtId="0" fontId="23" fillId="3" borderId="10" xfId="0" applyFont="1" applyFill="1" applyBorder="1" applyAlignment="1">
      <alignment horizontal="right" vertical="center"/>
    </xf>
    <xf numFmtId="0" fontId="0" fillId="0" borderId="0" xfId="0" applyProtection="1">
      <alignment vertical="top" wrapText="1"/>
    </xf>
    <xf numFmtId="0" fontId="14" fillId="0" borderId="0" xfId="0" applyFont="1" applyProtection="1">
      <alignment vertical="top" wrapText="1"/>
    </xf>
    <xf numFmtId="0" fontId="14" fillId="0" borderId="0" xfId="0" applyFont="1" applyBorder="1" applyProtection="1">
      <alignment vertical="top" wrapText="1"/>
    </xf>
    <xf numFmtId="0" fontId="15" fillId="0" borderId="0" xfId="0" applyFont="1" applyFill="1" applyBorder="1" applyAlignment="1" applyProtection="1">
      <alignment horizontal="center" vertical="top" wrapText="1"/>
    </xf>
    <xf numFmtId="0" fontId="10" fillId="2" borderId="15" xfId="0" applyFont="1" applyFill="1" applyBorder="1" applyProtection="1">
      <alignment vertical="top" wrapText="1"/>
    </xf>
    <xf numFmtId="0" fontId="10" fillId="2" borderId="18" xfId="0" applyFont="1" applyFill="1" applyBorder="1" applyProtection="1">
      <alignment vertical="top" wrapText="1"/>
    </xf>
    <xf numFmtId="0" fontId="10" fillId="2" borderId="19" xfId="0" applyFont="1" applyFill="1" applyBorder="1" applyProtection="1">
      <alignment vertical="top" wrapText="1"/>
    </xf>
    <xf numFmtId="0" fontId="10" fillId="2" borderId="20" xfId="0" applyFont="1" applyFill="1" applyBorder="1" applyProtection="1">
      <alignment vertical="top" wrapText="1"/>
    </xf>
    <xf numFmtId="0" fontId="11" fillId="0" borderId="2" xfId="8" applyFont="1" applyBorder="1" applyProtection="1"/>
    <xf numFmtId="0" fontId="12" fillId="0" borderId="3" xfId="8" applyFont="1" applyBorder="1" applyProtection="1"/>
    <xf numFmtId="0" fontId="12" fillId="0" borderId="0" xfId="8" applyFont="1" applyProtection="1"/>
    <xf numFmtId="0" fontId="8" fillId="0" borderId="0" xfId="8" applyFont="1" applyProtection="1"/>
    <xf numFmtId="4" fontId="8" fillId="0" borderId="0" xfId="8" applyNumberFormat="1" applyFont="1" applyProtection="1"/>
    <xf numFmtId="0" fontId="16" fillId="0" borderId="1" xfId="8" applyFont="1" applyBorder="1" applyProtection="1"/>
    <xf numFmtId="0" fontId="16" fillId="0" borderId="0" xfId="8" applyFont="1" applyProtection="1"/>
    <xf numFmtId="0" fontId="17" fillId="0" borderId="2" xfId="8" applyFont="1" applyBorder="1" applyProtection="1"/>
    <xf numFmtId="0" fontId="18" fillId="0" borderId="3" xfId="8" applyFont="1" applyBorder="1" applyProtection="1"/>
    <xf numFmtId="4" fontId="18" fillId="0" borderId="3" xfId="8" applyNumberFormat="1" applyFont="1" applyBorder="1" applyProtection="1"/>
    <xf numFmtId="0" fontId="18" fillId="0" borderId="0" xfId="8" applyFont="1" applyProtection="1"/>
    <xf numFmtId="165" fontId="10" fillId="2" borderId="17" xfId="1" applyFont="1" applyFill="1" applyBorder="1" applyAlignment="1" applyProtection="1">
      <alignment horizontal="center" vertical="top" wrapText="1"/>
      <protection locked="0"/>
    </xf>
    <xf numFmtId="165" fontId="10" fillId="2" borderId="21" xfId="1" applyFont="1" applyFill="1" applyBorder="1" applyAlignment="1" applyProtection="1">
      <alignment horizontal="center" vertical="top" wrapText="1"/>
      <protection locked="0"/>
    </xf>
    <xf numFmtId="170" fontId="11" fillId="0" borderId="16" xfId="8" applyNumberFormat="1" applyFont="1" applyBorder="1" applyProtection="1">
      <protection locked="0"/>
    </xf>
    <xf numFmtId="170" fontId="9" fillId="0" borderId="0" xfId="8" applyNumberFormat="1" applyFont="1" applyProtection="1">
      <protection locked="0"/>
    </xf>
    <xf numFmtId="170" fontId="16" fillId="0" borderId="1" xfId="8" applyNumberFormat="1" applyFont="1" applyBorder="1" applyProtection="1">
      <protection locked="0"/>
    </xf>
    <xf numFmtId="170" fontId="17" fillId="0" borderId="16" xfId="8" applyNumberFormat="1" applyFont="1" applyBorder="1" applyProtection="1">
      <protection locked="0"/>
    </xf>
    <xf numFmtId="171" fontId="16" fillId="0" borderId="1" xfId="8" applyNumberFormat="1" applyFont="1" applyBorder="1" applyAlignment="1" applyProtection="1">
      <alignment horizontal="center"/>
    </xf>
    <xf numFmtId="0" fontId="34" fillId="0" borderId="0" xfId="0" applyFont="1" applyAlignment="1" applyProtection="1">
      <alignment horizontal="center" vertical="top" wrapText="1"/>
    </xf>
    <xf numFmtId="0" fontId="23" fillId="0" borderId="4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4" xfId="0" applyFont="1" applyBorder="1" applyAlignment="1">
      <alignment vertical="center"/>
    </xf>
    <xf numFmtId="0" fontId="23" fillId="0" borderId="5" xfId="0" applyFont="1" applyBorder="1" applyAlignment="1">
      <alignment vertical="center"/>
    </xf>
    <xf numFmtId="0" fontId="23" fillId="0" borderId="6" xfId="0" applyFont="1" applyBorder="1" applyAlignment="1">
      <alignment vertical="center"/>
    </xf>
  </cellXfs>
  <cellStyles count="266">
    <cellStyle name="Currency" xfId="1" builtinId="4"/>
    <cellStyle name="Excel Built-in RowLevel_0" xfId="17" xr:uid="{00000000-0005-0000-0000-000017000000}"/>
    <cellStyle name="Hiperpovezava 2" xfId="54" xr:uid="{2946B424-76C5-4524-B0CA-DDADAF3F47FF}"/>
    <cellStyle name="Hyperlink_Jeder 11. m² gratis terratherm_clima Rechenprogramm lassi" xfId="77" xr:uid="{C5508782-E337-4F72-8F4A-F27480332CCE}"/>
    <cellStyle name="Navadno 10" xfId="89" xr:uid="{675BEBAD-9D8A-4D85-9F04-F70BCF36309F}"/>
    <cellStyle name="Navadno 13" xfId="20" xr:uid="{1D37720A-88F0-4D39-A090-182711C596A9}"/>
    <cellStyle name="Navadno 13 2" xfId="37" xr:uid="{AED17716-073F-4ED4-9853-B86AACE21633}"/>
    <cellStyle name="Navadno 13 2 2" xfId="59" xr:uid="{2BF56252-FDED-4CA4-8938-F8EEDC62E54C}"/>
    <cellStyle name="Navadno 13 2 2 2" xfId="108" xr:uid="{765C7529-94EF-4350-B52E-B58F11FB75AA}"/>
    <cellStyle name="Navadno 13 2 2 2 2" xfId="229" xr:uid="{C4C6DD9A-7DE9-4D38-A798-3C536D64CE9A}"/>
    <cellStyle name="Navadno 13 2 2 3" xfId="198" xr:uid="{895C37E5-CFDA-4310-BA8E-ED5E9D34FD25}"/>
    <cellStyle name="Navadno 13 2 2 4" xfId="155" xr:uid="{8C8CB099-2EA4-4BC3-BF5D-D93AB7AC4CD7}"/>
    <cellStyle name="Navadno 13 2 3" xfId="49" xr:uid="{E201D9DB-87B5-41FF-B0DA-9D73694D2EA2}"/>
    <cellStyle name="Navadno 13 2 3 2" xfId="116" xr:uid="{DB0CD979-08AD-4F99-B274-E241579BB9EC}"/>
    <cellStyle name="Navadno 13 2 3 2 2" xfId="237" xr:uid="{C1C9933B-2060-4125-A288-E945E813368D}"/>
    <cellStyle name="Navadno 13 2 3 3" xfId="189" xr:uid="{8BF9247B-E1AB-4CDD-8DAF-DB81FFE4A53F}"/>
    <cellStyle name="Navadno 13 2 3 4" xfId="145" xr:uid="{99153470-E414-4BCC-B944-856D43FB07D7}"/>
    <cellStyle name="Navadno 13 2 4" xfId="100" xr:uid="{9FB12FF2-B985-4A2A-B552-F77E8AC67467}"/>
    <cellStyle name="Navadno 13 2 4 2" xfId="221" xr:uid="{4696BB96-322A-4B86-A9C0-2B6853C8B42D}"/>
    <cellStyle name="Navadno 13 2 5" xfId="180" xr:uid="{2C905C51-557D-4277-B0E3-7365A7A61CB4}"/>
    <cellStyle name="Navadno 13 2 6" xfId="138" xr:uid="{7FD84B95-7D8C-49EF-8827-F0FC7CA65E4B}"/>
    <cellStyle name="Navadno 13 2 7" xfId="256" xr:uid="{A9F792C2-CED3-43D3-B584-C4E0EE876196}"/>
    <cellStyle name="Navadno 13 3" xfId="173" xr:uid="{86FF851A-315A-49CC-8716-42B01B877594}"/>
    <cellStyle name="Navadno 14" xfId="18" xr:uid="{3F4D3B85-5417-46BF-974A-143EC0877930}"/>
    <cellStyle name="Navadno 2" xfId="2" xr:uid="{00000000-0005-0000-0000-000006000000}"/>
    <cellStyle name="Navadno 2 2" xfId="3" xr:uid="{00000000-0005-0000-0000-000007000000}"/>
    <cellStyle name="Navadno 2 2 2" xfId="4" xr:uid="{00000000-0005-0000-0000-000008000000}"/>
    <cellStyle name="Navadno 2 2 2 2" xfId="94" xr:uid="{E2FA0019-E2FB-4D64-8EAE-D6F7221C5C66}"/>
    <cellStyle name="Navadno 2 2 2 3" xfId="80" xr:uid="{8876C823-7ED0-4552-8D4E-A8A1AB90D8CF}"/>
    <cellStyle name="Navadno 2 2 3" xfId="43" xr:uid="{F2FAA9FC-AF07-4DC4-8EA4-A70CAB81E996}"/>
    <cellStyle name="Navadno 2 2 4" xfId="86" xr:uid="{EF02E080-5C4F-46FE-AEB5-B65BA73661CE}"/>
    <cellStyle name="Navadno 2 3" xfId="19" xr:uid="{FFF8A7F3-3DB4-4A09-9B4D-4A5F11F46CA3}"/>
    <cellStyle name="Navadno 2 3 2" xfId="88" xr:uid="{7D010D29-94E5-44EE-93A9-2DD0567CA13A}"/>
    <cellStyle name="Navadno 2 3 3" xfId="75" xr:uid="{5A2AB6C7-D957-4BE0-A14E-7330357E539A}"/>
    <cellStyle name="Navadno 2 4" xfId="92" xr:uid="{44D289B1-6486-4FF0-A2CE-C567FDD3B1AE}"/>
    <cellStyle name="Navadno 2 5" xfId="78" xr:uid="{9AC63D7C-0BCA-4A89-AB3E-9E2155DBAB09}"/>
    <cellStyle name="Navadno 2 6" xfId="28" xr:uid="{D01260EF-8841-4A66-922D-BC8161C854A8}"/>
    <cellStyle name="Navadno 3" xfId="5" xr:uid="{00000000-0005-0000-0000-000009000000}"/>
    <cellStyle name="Navadno 3 2" xfId="91" xr:uid="{44D73B5D-D82B-4815-A0A6-471E2137B484}"/>
    <cellStyle name="Navadno 3 2 2" xfId="132" xr:uid="{7150FDC2-288C-4B1E-BE4D-DD32F89D8DF8}"/>
    <cellStyle name="Navadno 3 2 2 2" xfId="253" xr:uid="{8DC5398F-C4D1-4B8E-973F-43CBB9544A81}"/>
    <cellStyle name="Navadno 3 2 3" xfId="214" xr:uid="{D032E17C-5D4B-445A-8270-FD78EFF7B6C5}"/>
    <cellStyle name="Navadno 3 3" xfId="32" xr:uid="{7A0B74D3-76D8-4921-9D47-3E16EAAEC768}"/>
    <cellStyle name="Navadno 3 4" xfId="165" xr:uid="{427F1DD0-130B-4300-8A09-B7CD15E9704F}"/>
    <cellStyle name="Navadno 3 5" xfId="84" xr:uid="{6EFED624-AFF1-4402-963C-075DBA9090CB}"/>
    <cellStyle name="Navadno 4" xfId="6" xr:uid="{00000000-0005-0000-0000-00000A000000}"/>
    <cellStyle name="Navadno 4 2" xfId="34" xr:uid="{E362F582-BAE6-469B-A3CA-82DBA77A715F}"/>
    <cellStyle name="Navadno 4 3" xfId="166" xr:uid="{D9E7F422-C04F-455B-8E7E-43166999AF6C}"/>
    <cellStyle name="Navadno 5" xfId="7" xr:uid="{00000000-0005-0000-0000-00000B000000}"/>
    <cellStyle name="Navadno 5 2" xfId="26" xr:uid="{BCEB0E90-FAC3-432F-9224-FDA81C16B8C3}"/>
    <cellStyle name="Navadno 5 3" xfId="41" xr:uid="{6A46B79C-4700-4B57-8324-A319CC6BC673}"/>
    <cellStyle name="Navadno 5 4" xfId="167" xr:uid="{A5625333-2724-4B8F-A3D0-ED4FAFD9AB84}"/>
    <cellStyle name="Navadno 6" xfId="25" xr:uid="{59BA1A10-E835-44C0-8C2B-09AD444AD980}"/>
    <cellStyle name="Navadno_pop.PGD-GO-Petanjci" xfId="8" xr:uid="{00000000-0005-0000-0000-00000C000000}"/>
    <cellStyle name="Normal" xfId="0" builtinId="0"/>
    <cellStyle name="Normal 2" xfId="76" xr:uid="{3882CDF3-03C7-4934-BCBD-DCF62BEDB4F3}"/>
    <cellStyle name="Normal 3" xfId="79" xr:uid="{3AE466D4-768C-4ED6-AF49-452773F196F6}"/>
    <cellStyle name="Odstotek 2" xfId="35" xr:uid="{0D02D645-6B12-4D26-905D-C4909534A3F1}"/>
    <cellStyle name="Odstotek 2 2" xfId="45" xr:uid="{47BA34E9-D7EB-4668-B70D-7A2ADD176280}"/>
    <cellStyle name="Odstotek 3" xfId="82" xr:uid="{20472513-2BB6-4AFA-BF9F-7D055D3E2EA1}"/>
    <cellStyle name="Odstotek 4" xfId="42" xr:uid="{3EB09482-BBF6-40EF-9FBD-B360C7D40C4C}"/>
    <cellStyle name="Pojasnjevalno besedilo 2" xfId="83" xr:uid="{2F8282B3-3398-4A40-9B1E-9DCFCC6B03E3}"/>
    <cellStyle name="Valuta 10" xfId="134" xr:uid="{12B274EE-0096-4D08-9B94-C0EE72354D1B}"/>
    <cellStyle name="Valuta 2" xfId="9" xr:uid="{00000000-0005-0000-0000-00000F000000}"/>
    <cellStyle name="Valuta 2 10" xfId="135" xr:uid="{819D776A-B357-4992-A3C8-8C6D8DFB40E8}"/>
    <cellStyle name="Valuta 2 2" xfId="36" xr:uid="{6CF5A901-C591-44A1-99FB-02690924A95B}"/>
    <cellStyle name="Valuta 2 2 2" xfId="58" xr:uid="{07714B87-9292-4AAE-B919-FC252CD26D40}"/>
    <cellStyle name="Valuta 2 2 2 2" xfId="66" xr:uid="{AEF62E99-D701-4A1B-83A6-664FC85C7FB6}"/>
    <cellStyle name="Valuta 2 2 2 2 2" xfId="124" xr:uid="{8A6ADECB-1CB6-4569-9221-C8A2C5BEC18C}"/>
    <cellStyle name="Valuta 2 2 2 2 2 2" xfId="245" xr:uid="{6D19DD38-3FE1-4ED1-B544-2EC981FB3ECA}"/>
    <cellStyle name="Valuta 2 2 2 2 3" xfId="205" xr:uid="{0DA803A3-AE64-41FE-BCC5-70219E096191}"/>
    <cellStyle name="Valuta 2 2 2 3" xfId="107" xr:uid="{61DB3A4A-36F6-420B-930A-03EE7A6795F7}"/>
    <cellStyle name="Valuta 2 2 2 3 2" xfId="228" xr:uid="{4EA4C5F9-55D7-4C53-84A9-1ABDA007A5C6}"/>
    <cellStyle name="Valuta 2 2 2 4" xfId="197" xr:uid="{54C5FCE9-32A7-463D-ABA6-F77C1A849E6A}"/>
    <cellStyle name="Valuta 2 2 2 5" xfId="154" xr:uid="{DD9FF164-6693-421A-AD81-1A58DC096F06}"/>
    <cellStyle name="Valuta 2 2 3" xfId="48" xr:uid="{58A0699C-E816-4092-8212-5F24E4F0534F}"/>
    <cellStyle name="Valuta 2 2 3 2" xfId="93" xr:uid="{290A2A0B-23A0-43EA-B3E4-DC2F3FDB1D8B}"/>
    <cellStyle name="Valuta 2 2 3 2 2" xfId="133" xr:uid="{9C0C6C39-76C3-49A4-B358-F1373C6C5246}"/>
    <cellStyle name="Valuta 2 2 3 2 2 2" xfId="254" xr:uid="{9BAC23B8-537A-4F05-A94B-53279C712389}"/>
    <cellStyle name="Valuta 2 2 3 2 3" xfId="215" xr:uid="{37840BB0-8A55-4D97-B624-D2601024BD96}"/>
    <cellStyle name="Valuta 2 2 3 3" xfId="115" xr:uid="{FA1D2DE1-9534-403F-8B28-3D7DE6E1B447}"/>
    <cellStyle name="Valuta 2 2 3 3 2" xfId="236" xr:uid="{DD50799A-6026-4AB0-AFBD-2D29BF21D7EB}"/>
    <cellStyle name="Valuta 2 2 3 4" xfId="188" xr:uid="{8C7E14F3-9F38-4351-8A2C-B8F3693F3BF7}"/>
    <cellStyle name="Valuta 2 2 3 5" xfId="144" xr:uid="{34373F37-E864-4656-A408-81A6AF445098}"/>
    <cellStyle name="Valuta 2 2 4" xfId="99" xr:uid="{C8E0274E-338F-4998-98B5-DC21290C023F}"/>
    <cellStyle name="Valuta 2 2 4 2" xfId="220" xr:uid="{849391E2-FB58-4F9F-86B3-C7DFBA64490A}"/>
    <cellStyle name="Valuta 2 2 5" xfId="179" xr:uid="{547AD638-1DB3-4C54-B19F-2B3CBF28D8E9}"/>
    <cellStyle name="Valuta 2 2 6" xfId="137" xr:uid="{BCA1CB62-35DF-4087-B15E-E5D44EC2B100}"/>
    <cellStyle name="Valuta 2 2 6 2" xfId="262" xr:uid="{4D2DBA7B-CE9E-4647-8679-48998A69806D}"/>
    <cellStyle name="Valuta 2 2 7" xfId="257" xr:uid="{749071B5-5F90-4F5F-B063-5F306FE90F34}"/>
    <cellStyle name="Valuta 2 3" xfId="56" xr:uid="{5612A647-0F85-40CB-8423-60165FE1CE23}"/>
    <cellStyle name="Valuta 2 3 2" xfId="71" xr:uid="{4730036A-E9F5-4FFA-8226-B1F36A1A1137}"/>
    <cellStyle name="Valuta 2 3 2 2" xfId="129" xr:uid="{37025E0B-FDB5-41D4-9FBD-12A2704F6D7F}"/>
    <cellStyle name="Valuta 2 3 2 2 2" xfId="250" xr:uid="{D0163A61-D54C-4C73-80B3-1F7993CF8AC7}"/>
    <cellStyle name="Valuta 2 3 2 3" xfId="210" xr:uid="{1F12AFA4-20CB-4060-B1DC-4D519EC79131}"/>
    <cellStyle name="Valuta 2 3 3" xfId="105" xr:uid="{6DE30755-A490-456C-8EBA-7C1741C14078}"/>
    <cellStyle name="Valuta 2 3 3 2" xfId="226" xr:uid="{E5DDDF6F-0CE7-478E-8F21-FEC0D906F593}"/>
    <cellStyle name="Valuta 2 3 4" xfId="195" xr:uid="{F639D2A4-DE9C-4BC6-97E7-ACA035F864B3}"/>
    <cellStyle name="Valuta 2 3 5" xfId="150" xr:uid="{606D56B6-7138-43B1-B8FC-BE479E5868ED}"/>
    <cellStyle name="Valuta 2 4" xfId="24" xr:uid="{289F4405-32DB-4BC2-9462-543A06A7E50D}"/>
    <cellStyle name="Valuta 2 4 2" xfId="62" xr:uid="{DEA516C6-E5D5-4A9F-A8F3-5CE8FE602EE8}"/>
    <cellStyle name="Valuta 2 4 2 2" xfId="69" xr:uid="{96174A11-4F65-43C5-9929-7301E2E1C16A}"/>
    <cellStyle name="Valuta 2 4 2 2 2" xfId="127" xr:uid="{D5388FD6-7BF5-4288-9998-F3512E3DDA1F}"/>
    <cellStyle name="Valuta 2 4 2 2 2 2" xfId="248" xr:uid="{17DEA6C7-CB9F-4479-AF1D-EE52787149DB}"/>
    <cellStyle name="Valuta 2 4 2 2 3" xfId="208" xr:uid="{B816B0DE-3FF3-40FC-AA16-280FEA7701E1}"/>
    <cellStyle name="Valuta 2 4 2 3" xfId="111" xr:uid="{FDEE5F82-5341-4B33-90AD-F4741CDC8780}"/>
    <cellStyle name="Valuta 2 4 2 3 2" xfId="232" xr:uid="{730EADC1-8241-4F73-932B-8C37DE697C9E}"/>
    <cellStyle name="Valuta 2 4 2 4" xfId="201" xr:uid="{9D5EDE23-13FB-4C46-9EA6-823732202DCF}"/>
    <cellStyle name="Valuta 2 4 2 5" xfId="158" xr:uid="{26A3655F-1570-46C9-988E-7D0AC08FB11B}"/>
    <cellStyle name="Valuta 2 4 3" xfId="52" xr:uid="{5ED01EF8-92F1-403C-983A-29D7F688A5D8}"/>
    <cellStyle name="Valuta 2 4 3 2" xfId="119" xr:uid="{691ADBA4-A3AD-480D-8FF2-6843C8D43338}"/>
    <cellStyle name="Valuta 2 4 3 2 2" xfId="240" xr:uid="{CDCD33FB-37FA-4C61-850A-A82B44BCF4F7}"/>
    <cellStyle name="Valuta 2 4 3 3" xfId="192" xr:uid="{B1F0599A-D776-4440-862D-E82FAFAB5D34}"/>
    <cellStyle name="Valuta 2 4 3 4" xfId="148" xr:uid="{698027DC-8A7D-4799-B1A2-C43C29DD4EE2}"/>
    <cellStyle name="Valuta 2 4 4" xfId="40" xr:uid="{13DAA53B-FB7A-4573-89B7-04CCEA5CE4C0}"/>
    <cellStyle name="Valuta 2 4 4 2" xfId="183" xr:uid="{E2BDB366-85FB-44F7-8309-04A2E01AC8F6}"/>
    <cellStyle name="Valuta 2 4 5" xfId="259" xr:uid="{71F60F32-EC06-46E1-9C67-4EC94F3E658A}"/>
    <cellStyle name="Valuta 2 4 5 2" xfId="265" xr:uid="{F03D556C-BC0A-4A69-9EDD-35DBC7E9E6C3}"/>
    <cellStyle name="Valuta 2 5" xfId="65" xr:uid="{3A00D8C7-A1C9-4BF0-B427-7C77B928A56F}"/>
    <cellStyle name="Valuta 2 5 2" xfId="72" xr:uid="{A00BEF45-B804-4A0A-BF87-151D9AFD7287}"/>
    <cellStyle name="Valuta 2 5 2 2" xfId="130" xr:uid="{B92E44DF-737B-4E02-8CD6-269FD021F7B1}"/>
    <cellStyle name="Valuta 2 5 2 2 2" xfId="251" xr:uid="{812C8D2F-7A65-4FB3-8626-4276F470F289}"/>
    <cellStyle name="Valuta 2 5 2 3" xfId="211" xr:uid="{A48FC4C7-79AD-48BE-BA9C-E5456D11FD78}"/>
    <cellStyle name="Valuta 2 5 3" xfId="123" xr:uid="{F7B64EF4-CCA4-4D63-B3A5-596766BCDF1D}"/>
    <cellStyle name="Valuta 2 5 3 2" xfId="244" xr:uid="{DA45EC3F-037F-42E0-A93C-CA66BE8C26EF}"/>
    <cellStyle name="Valuta 2 5 4" xfId="204" xr:uid="{87AC979B-5C00-4379-ACE2-09C26FA50422}"/>
    <cellStyle name="Valuta 2 5 5" xfId="152" xr:uid="{3BAF1F5D-B8C0-4DF1-AE41-0545A5C0F26D}"/>
    <cellStyle name="Valuta 2 6" xfId="46" xr:uid="{610AC1C3-0583-4628-8176-B1F867F4F1A2}"/>
    <cellStyle name="Valuta 2 6 2" xfId="87" xr:uid="{7D9D5B2C-33FB-400B-9439-AD1E866F4C30}"/>
    <cellStyle name="Valuta 2 6 3" xfId="113" xr:uid="{2D5EA0D3-450A-46C7-BDF6-C0276C0CC36B}"/>
    <cellStyle name="Valuta 2 6 3 2" xfId="234" xr:uid="{36C091DD-11C3-42B8-BE97-206C881E4B67}"/>
    <cellStyle name="Valuta 2 6 4" xfId="186" xr:uid="{1E25903D-24A1-4293-B7F8-DE5F931B8816}"/>
    <cellStyle name="Valuta 2 6 5" xfId="142" xr:uid="{6736C394-FCCF-4937-842E-8EBF17509584}"/>
    <cellStyle name="Valuta 2 7" xfId="30" xr:uid="{87D3882B-CD7E-442D-89CC-D76CB3EBA3BC}"/>
    <cellStyle name="Valuta 2 7 2" xfId="177" xr:uid="{96A38BD1-A909-49CA-94A5-B4D4183D1EB5}"/>
    <cellStyle name="Valuta 2 8" xfId="96" xr:uid="{843CF04B-82CF-4605-BA92-E9EAD1E92352}"/>
    <cellStyle name="Valuta 2 8 2" xfId="217" xr:uid="{E55DCA4C-959D-4DF6-B3F1-E76D46AFF24C}"/>
    <cellStyle name="Valuta 2 9" xfId="168" xr:uid="{8C172B8F-7173-4CD8-8D6E-9AC4007EDE67}"/>
    <cellStyle name="Valuta 3" xfId="10" xr:uid="{00000000-0005-0000-0000-000010000000}"/>
    <cellStyle name="Valuta 3 2" xfId="57" xr:uid="{66CEB3A6-8713-4A09-914D-AB5B09848815}"/>
    <cellStyle name="Valuta 3 2 2" xfId="106" xr:uid="{65C8B2A8-B465-473E-BE0B-764270FB4346}"/>
    <cellStyle name="Valuta 3 2 2 2" xfId="227" xr:uid="{78D044DC-CA98-423A-B0ED-48220528FD89}"/>
    <cellStyle name="Valuta 3 2 3" xfId="196" xr:uid="{7B0A4BB4-14EB-4FED-B67B-904B711ED4D0}"/>
    <cellStyle name="Valuta 3 2 4" xfId="153" xr:uid="{9D7C809D-F7C7-4508-A2AF-9B4E6AB5F96B}"/>
    <cellStyle name="Valuta 3 3" xfId="47" xr:uid="{3E73267E-0DC7-460A-9925-84C52EA8240C}"/>
    <cellStyle name="Valuta 3 3 2" xfId="73" xr:uid="{053425E1-3508-4B71-9183-AD23F4E8C3BF}"/>
    <cellStyle name="Valuta 3 3 2 2" xfId="131" xr:uid="{97DFBB6E-EB9F-4CFA-B4BE-878F4481EB3F}"/>
    <cellStyle name="Valuta 3 3 2 2 2" xfId="252" xr:uid="{F67510D7-7654-4D41-AF01-C878F7BE672E}"/>
    <cellStyle name="Valuta 3 3 2 3" xfId="212" xr:uid="{8814D241-1C66-49A6-8282-AEF2B162CF98}"/>
    <cellStyle name="Valuta 3 3 3" xfId="114" xr:uid="{03454018-7731-425A-ABBE-B4BC8FB27CB3}"/>
    <cellStyle name="Valuta 3 3 3 2" xfId="235" xr:uid="{7E4FE4DC-6216-4C9D-A91C-26D0722FBC1A}"/>
    <cellStyle name="Valuta 3 3 4" xfId="187" xr:uid="{83980270-9AFD-493A-8AF6-12A9D5CF44B5}"/>
    <cellStyle name="Valuta 3 3 5" xfId="143" xr:uid="{3A47BF0F-5890-43A0-B40A-0204C7676584}"/>
    <cellStyle name="Valuta 3 4" xfId="31" xr:uid="{F285B9D5-6773-42BB-9A4D-1E340D40AF83}"/>
    <cellStyle name="Valuta 3 4 2" xfId="178" xr:uid="{B419B65E-FF9B-495C-8B08-8F9CFD9D2095}"/>
    <cellStyle name="Valuta 3 5" xfId="97" xr:uid="{6713BAA0-D91C-45F5-93AB-ADF301084C1F}"/>
    <cellStyle name="Valuta 3 5 2" xfId="218" xr:uid="{DC9740F4-834E-4C60-BA33-8253DFFC4A71}"/>
    <cellStyle name="Valuta 3 6" xfId="169" xr:uid="{5C2F5DBF-A3F5-48C5-89E7-D00F2AA7A216}"/>
    <cellStyle name="Valuta 3 7" xfId="136" xr:uid="{61124415-D5A1-4A0D-96E9-6B70DD550188}"/>
    <cellStyle name="Valuta 4" xfId="11" xr:uid="{00000000-0005-0000-0000-000011000000}"/>
    <cellStyle name="Valuta 5" xfId="23" xr:uid="{E87D147E-12F5-4AC6-8E6A-E4876DE41EE0}"/>
    <cellStyle name="Valuta 5 2" xfId="39" xr:uid="{EA979E3F-B519-4DDB-B74D-50B83F9F4F72}"/>
    <cellStyle name="Valuta 5 2 2" xfId="61" xr:uid="{64FEA503-24E8-4914-9A5A-A5F27A494081}"/>
    <cellStyle name="Valuta 5 2 2 2" xfId="68" xr:uid="{5D3653F6-E9EB-4754-A8D2-D3BDC626DA63}"/>
    <cellStyle name="Valuta 5 2 2 2 2" xfId="126" xr:uid="{B32B804D-364F-49F6-8C8D-845FC2FB0822}"/>
    <cellStyle name="Valuta 5 2 2 2 2 2" xfId="247" xr:uid="{B2B56A4C-4051-4007-9244-CFB3CBD827B7}"/>
    <cellStyle name="Valuta 5 2 2 2 3" xfId="207" xr:uid="{EF75734F-0898-4FFF-A8A9-0E05FADB2BF0}"/>
    <cellStyle name="Valuta 5 2 2 2 4" xfId="162" xr:uid="{F032D5BD-D523-40AB-8852-BE47B806092B}"/>
    <cellStyle name="Valuta 5 2 2 3" xfId="110" xr:uid="{B834E8E2-0204-4D00-9948-6A1B11DBE1EC}"/>
    <cellStyle name="Valuta 5 2 2 3 2" xfId="231" xr:uid="{E188BA4D-9FDD-4A53-AFE3-08CD65693E1A}"/>
    <cellStyle name="Valuta 5 2 2 4" xfId="112" xr:uid="{3B64CFD4-A5A3-4CDF-A941-ED59A5FDC267}"/>
    <cellStyle name="Valuta 5 2 2 4 2" xfId="233" xr:uid="{371373A0-FA09-4680-90B2-142637786631}"/>
    <cellStyle name="Valuta 5 2 2 5" xfId="200" xr:uid="{BAE46BA9-11F0-429D-9478-1F926D41C074}"/>
    <cellStyle name="Valuta 5 2 2 6" xfId="157" xr:uid="{863708CA-3FC1-4B0E-B8B4-0B686DB6D690}"/>
    <cellStyle name="Valuta 5 2 3" xfId="51" xr:uid="{67283704-3FA5-4B81-A1B9-1799944C01CA}"/>
    <cellStyle name="Valuta 5 2 3 2" xfId="118" xr:uid="{6D5C2645-CA99-42F3-9EBD-14A26FDC2BBD}"/>
    <cellStyle name="Valuta 5 2 3 2 2" xfId="239" xr:uid="{9B885B54-8F03-4B94-96EF-AD70F84EF3B3}"/>
    <cellStyle name="Valuta 5 2 3 2 3" xfId="164" xr:uid="{D1C1A830-93B7-4FCA-AE66-DF33DEA3EA1F}"/>
    <cellStyle name="Valuta 5 2 3 3" xfId="191" xr:uid="{F294D747-7958-4727-8E44-CB59FB2B7FDA}"/>
    <cellStyle name="Valuta 5 2 3 4" xfId="147" xr:uid="{2AC470A7-B11A-458D-847C-D34492E28B0E}"/>
    <cellStyle name="Valuta 5 2 4" xfId="102" xr:uid="{21AC0381-E67A-4540-9F63-6E441D6CD7A4}"/>
    <cellStyle name="Valuta 5 2 4 2" xfId="223" xr:uid="{094EEAD8-8A74-47AB-AB1E-681521F9FDE1}"/>
    <cellStyle name="Valuta 5 2 5" xfId="182" xr:uid="{E9EB20F5-F896-49D2-9ABB-A65CEE3757B2}"/>
    <cellStyle name="Valuta 5 2 6" xfId="140" xr:uid="{555318B1-BB63-43B9-8478-3A9ADF75DCD0}"/>
    <cellStyle name="Valuta 5 2 6 2" xfId="185" xr:uid="{6169848B-EA4D-4A94-BF4E-C4BC06788CD5}"/>
    <cellStyle name="Valuta 5 2 7" xfId="264" xr:uid="{57476769-E2B8-4C36-AED4-E89271B9498E}"/>
    <cellStyle name="Valuta 5 2 8" xfId="213" xr:uid="{6E013BB0-BC64-4437-BB2D-6307E5929298}"/>
    <cellStyle name="Valuta 5 3" xfId="55" xr:uid="{5184B1E7-0E79-4D24-AB8E-F35BFAB20FFC}"/>
    <cellStyle name="Valuta 5 3 2" xfId="194" xr:uid="{195841B3-EF3F-4FA4-BD93-92CA814B1183}"/>
    <cellStyle name="Valuta 5 4" xfId="104" xr:uid="{5980D59E-8C52-4BF8-B59E-4124626F7FE2}"/>
    <cellStyle name="Valuta 5 4 2" xfId="225" xr:uid="{3CA8DDFA-07A6-4021-84DC-651969E79410}"/>
    <cellStyle name="Valuta 5 5" xfId="175" xr:uid="{D5460080-C07A-473E-8B4A-7851D3232778}"/>
    <cellStyle name="Valuta 5 6" xfId="149" xr:uid="{A30D39C2-F3F6-45E8-9A34-EF9017ACD829}"/>
    <cellStyle name="Valuta 5 6 2" xfId="260" xr:uid="{2AEBBC86-8454-415E-8DA7-FE4252EB2179}"/>
    <cellStyle name="Valuta 6" xfId="64" xr:uid="{7A252B15-5B77-4B2E-82E1-B6BC1A83420E}"/>
    <cellStyle name="Valuta 6 2" xfId="74" xr:uid="{E54D14EB-080A-4D1F-AA85-5ADC16785318}"/>
    <cellStyle name="Valuta 6 3" xfId="122" xr:uid="{9464A323-EF40-42B4-A5A2-89D10C0BBA31}"/>
    <cellStyle name="Valuta 6 3 2" xfId="243" xr:uid="{17430DFF-6991-4C55-8DCB-52D89D7ACB18}"/>
    <cellStyle name="Valuta 6 4" xfId="203" xr:uid="{A3CAE670-7496-48D1-AD26-29C8D32641DD}"/>
    <cellStyle name="Valuta 6 5" xfId="151" xr:uid="{3B1D43EB-C863-4C66-BD25-988028FF0533}"/>
    <cellStyle name="Valuta 7" xfId="44" xr:uid="{F90B0E93-A997-4ED3-AF3C-0422BDA05C28}"/>
    <cellStyle name="Valuta 7 2" xfId="98" xr:uid="{BC57F7E6-180F-4FA5-A5A6-8C338021C51C}"/>
    <cellStyle name="Valuta 7 2 2" xfId="219" xr:uid="{1F91F77C-F9B8-4B6E-852F-7AA58CBC3B3E}"/>
    <cellStyle name="Valuta 7 3" xfId="184" xr:uid="{CD04B2D5-3B92-4287-9962-FC9A1199E20A}"/>
    <cellStyle name="Valuta 7 4" xfId="141" xr:uid="{F7903DA0-205E-4921-855E-C680591F6F2C}"/>
    <cellStyle name="Valuta 8" xfId="27" xr:uid="{81A027CF-A6FE-4131-8891-26DD766D1982}"/>
    <cellStyle name="Valuta 8 2" xfId="176" xr:uid="{F5DA1A94-BEC0-43C4-944D-5776638BADF5}"/>
    <cellStyle name="Valuta 9" xfId="95" xr:uid="{D5F1ABA7-2359-42D2-B3AE-F542F0414E01}"/>
    <cellStyle name="Valuta 9 2" xfId="216" xr:uid="{DADDD016-3AE9-4A1F-82E9-EECF727BA6A6}"/>
    <cellStyle name="Vejica 2" xfId="12" xr:uid="{00000000-0005-0000-0000-000012000000}"/>
    <cellStyle name="Vejica 2 2" xfId="53" xr:uid="{7D3E89B4-406C-4D10-A956-F1F38560A16C}"/>
    <cellStyle name="Vejica 2 2 2" xfId="63" xr:uid="{A76E509B-0276-4CDF-B475-33AF02E62113}"/>
    <cellStyle name="Vejica 2 2 2 2" xfId="121" xr:uid="{FBC360FA-8702-4DAA-8AA6-3C579085E395}"/>
    <cellStyle name="Vejica 2 2 2 2 2" xfId="242" xr:uid="{8B67EBB3-CC14-4CFF-BF52-E22E6BC9FF3A}"/>
    <cellStyle name="Vejica 2 2 2 3" xfId="202" xr:uid="{91525985-0D58-4773-850E-FE0CC2400CB4}"/>
    <cellStyle name="Vejica 2 2 2 4" xfId="159" xr:uid="{A6A2BD1C-406C-4200-A33A-80B06ACFA13C}"/>
    <cellStyle name="Vejica 2 2 3" xfId="70" xr:uid="{CDA529E7-1B81-4BB1-9F3F-5065979F0264}"/>
    <cellStyle name="Vejica 2 2 3 2" xfId="128" xr:uid="{A2B293DC-FDFD-441F-9AA2-2902C79E5893}"/>
    <cellStyle name="Vejica 2 2 3 2 2" xfId="249" xr:uid="{08DD0720-5E7C-439D-8E45-DC8F37F593D2}"/>
    <cellStyle name="Vejica 2 2 3 3" xfId="209" xr:uid="{5E81C404-F968-482E-8ED0-7E15BBC97B07}"/>
    <cellStyle name="Vejica 2 2 3 4" xfId="160" xr:uid="{F9573959-3985-4657-B302-5EF4723FF522}"/>
    <cellStyle name="Vejica 2 2 4" xfId="120" xr:uid="{BA18FFC0-AFB1-4162-BD0F-108896B43409}"/>
    <cellStyle name="Vejica 2 2 4 2" xfId="241" xr:uid="{F3D5B3D8-F818-42AA-865F-54FFC9E461B4}"/>
    <cellStyle name="Vejica 2 2 5" xfId="193" xr:uid="{E8E4B7AE-9F6D-43B6-B5DF-9BE73D08A001}"/>
    <cellStyle name="Vejica 2 2 6" xfId="255" xr:uid="{0D2B20E4-9E03-489B-A9A5-38A4C374E070}"/>
    <cellStyle name="Vejica 2 3" xfId="85" xr:uid="{C40868E5-D8E1-4B4F-AE8A-3575F6006E81}"/>
    <cellStyle name="Vejica 2 4" xfId="29" xr:uid="{65E3E15B-4D9E-4768-85F2-B21F179E65AB}"/>
    <cellStyle name="Vejica 2 5" xfId="170" xr:uid="{CEACD64A-17F5-4F33-9DE4-0C2538425408}"/>
    <cellStyle name="Vejica 3" xfId="13" xr:uid="{00000000-0005-0000-0000-000013000000}"/>
    <cellStyle name="Vejica 3 2" xfId="90" xr:uid="{6470DD9F-66B0-4801-9ED3-5DB312F7C783}"/>
    <cellStyle name="Vejica 3 3" xfId="33" xr:uid="{203A4B08-B156-4837-AB83-B07B906917DF}"/>
    <cellStyle name="Vejica 3 4" xfId="171" xr:uid="{29CCF5D0-B6EA-4517-817D-2FC41108AAE5}"/>
    <cellStyle name="Vejica 4" xfId="14" xr:uid="{00000000-0005-0000-0000-000014000000}"/>
    <cellStyle name="Vejica 4 2" xfId="21" xr:uid="{14DF9CD1-3904-4A00-8DA6-87EA7CA8F2A6}"/>
    <cellStyle name="Vejica 4 3" xfId="172" xr:uid="{9A18D6EC-BE62-4E23-80D9-28991C83C44D}"/>
    <cellStyle name="Vejica 5" xfId="15" xr:uid="{00000000-0005-0000-0000-000015000000}"/>
    <cellStyle name="Vejica 6" xfId="81" xr:uid="{6F16E320-27D3-4F38-A6BE-9CE171359613}"/>
    <cellStyle name="Vejica 7" xfId="22" xr:uid="{F8E8559F-123C-4E77-9478-174F9438C7DA}"/>
    <cellStyle name="Vejica 7 2" xfId="38" xr:uid="{5F8961A9-7FAF-4C8E-87DF-70BBD4B399D5}"/>
    <cellStyle name="Vejica 7 2 2" xfId="60" xr:uid="{DA10A223-E4BF-4341-B1FC-AB31D125BD85}"/>
    <cellStyle name="Vejica 7 2 2 2" xfId="67" xr:uid="{B14C54F9-51D8-4E17-809C-188D3D03B7DC}"/>
    <cellStyle name="Vejica 7 2 2 2 2" xfId="125" xr:uid="{B9B3FD35-A999-4115-A21B-E3B3B667F56A}"/>
    <cellStyle name="Vejica 7 2 2 2 2 2" xfId="246" xr:uid="{09737E14-86C2-4BB7-838D-40571BC58623}"/>
    <cellStyle name="Vejica 7 2 2 2 3" xfId="206" xr:uid="{2CD42EE5-E8CA-4E90-9BEC-3EB2953CA0EF}"/>
    <cellStyle name="Vejica 7 2 2 2 4" xfId="161" xr:uid="{AB5532CE-4468-4059-9EB3-A1D270887F1F}"/>
    <cellStyle name="Vejica 7 2 2 3" xfId="109" xr:uid="{28340803-9A97-4568-AF66-3C3DD77471D3}"/>
    <cellStyle name="Vejica 7 2 2 3 2" xfId="230" xr:uid="{9851F45D-B535-4E9E-A66D-DC1BCB486166}"/>
    <cellStyle name="Vejica 7 2 2 4" xfId="103" xr:uid="{2060F73E-C60A-493A-BC77-98E99D5CC6D6}"/>
    <cellStyle name="Vejica 7 2 2 4 2" xfId="224" xr:uid="{C2447E15-D526-41FA-A693-58CA4E028466}"/>
    <cellStyle name="Vejica 7 2 2 5" xfId="199" xr:uid="{FC9A1582-72D3-4171-B612-7EFD1A39FEE5}"/>
    <cellStyle name="Vejica 7 2 2 6" xfId="156" xr:uid="{003B7033-206B-4E13-A847-54FD8144E6BB}"/>
    <cellStyle name="Vejica 7 2 3" xfId="50" xr:uid="{E6F2F7AF-BD7C-4527-A9DB-C895170CFD4E}"/>
    <cellStyle name="Vejica 7 2 3 2" xfId="117" xr:uid="{4F603608-7E08-487F-B7CD-6A23DF82646A}"/>
    <cellStyle name="Vejica 7 2 3 2 2" xfId="238" xr:uid="{6DA0C63C-9742-4477-BD2D-C8EAB4D8CE26}"/>
    <cellStyle name="Vejica 7 2 3 2 3" xfId="163" xr:uid="{906E4340-1EE1-4ACC-9F6B-13C2B55B62EA}"/>
    <cellStyle name="Vejica 7 2 3 3" xfId="190" xr:uid="{A2FA3318-E2C5-4AAA-8B58-158BC1B329FD}"/>
    <cellStyle name="Vejica 7 2 3 4" xfId="146" xr:uid="{0EA691A2-E9B1-421B-B4EF-480EF4557497}"/>
    <cellStyle name="Vejica 7 2 4" xfId="101" xr:uid="{B280499B-D805-414D-8D7A-B4E52D901FC5}"/>
    <cellStyle name="Vejica 7 2 4 2" xfId="222" xr:uid="{0AB9D784-DD67-4F25-B70D-0BA2044CBA77}"/>
    <cellStyle name="Vejica 7 2 5" xfId="181" xr:uid="{87B84F37-6EE4-4B4A-B754-9358E2141941}"/>
    <cellStyle name="Vejica 7 2 6" xfId="139" xr:uid="{857337B5-A162-4A6E-875F-B0C9AEA7B75F}"/>
    <cellStyle name="Vejica 7 2 6 2" xfId="261" xr:uid="{01103BE3-871F-4A6D-9539-F2E3D944DCEA}"/>
    <cellStyle name="Vejica 7 2 7" xfId="263" xr:uid="{F462A41C-1CC6-4902-B169-AA4B0E8931C0}"/>
    <cellStyle name="Vejica 7 2 8" xfId="258" xr:uid="{61542779-F545-46C9-A6CC-D25B05E7D53F}"/>
    <cellStyle name="Vejica 7 3" xfId="174" xr:uid="{B4534836-B6B7-4CF9-AB96-6BC2E01B5E92}"/>
    <cellStyle name="Vejica_pop.PGD-GO-Petanjci" xfId="16" xr:uid="{00000000-0005-0000-0000-00001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F1F1F1"/>
      <rgbColor rgb="FF660066"/>
      <rgbColor rgb="FFFF8080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99CCFF"/>
      <rgbColor rgb="FFFFAA95"/>
      <rgbColor rgb="FFCC99FF"/>
      <rgbColor rgb="FFD3D3D3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KO-HPSERVER\PlusHisa-Arhiv\2018%20projekti%20TEKO&#268;I\37_Projekt_Po&#353;ta%20BAKOVSKA\20190613_Popis%20OBJEKT_BAKOVSKA_s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ocuments\Popisi\BIPA-&#268;RNU&#352;KI%20BAJER%20kon&#269;ni%20popisi%2030.4.2012\2-crnuski%20bajer_arh_klet_pzi_2604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Popis%20del%20gradbeno%20obrtniska%20dela%20GOI%20_%20ZA%20PONUDNIKA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Popis%20materiala_Strojne%20instalacije%20in%20strojna%20oprema_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Projektantski%20popis%20elektro%20instalacij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SNOVA"/>
      <sheetName val="REKAPITULACIJA NAČRTA"/>
      <sheetName val="UVOD V PREDRAČUN"/>
      <sheetName val="Gradbena dela"/>
      <sheetName val="Obrtniška dela"/>
      <sheetName val="REKAPITULACIJA"/>
      <sheetName val="Stavbno pohištvo"/>
    </sheetNames>
    <sheetDataSet>
      <sheetData sheetId="0">
        <row r="38">
          <cell r="B38">
            <v>1</v>
          </cell>
        </row>
        <row r="40">
          <cell r="B40">
            <v>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LAVNA REKAPITULACIJA"/>
      <sheetName val="REKAPITULACIJA GR.+OB. DELA"/>
      <sheetName val="ZEM.D.+pripr.dela-temeljenje"/>
      <sheetName val="GLOBOKO TEMELJENJE"/>
      <sheetName val="BETONSKA DELA (2)"/>
      <sheetName val="ZIDARSKA DELA (2)"/>
      <sheetName val="TESARSKA DELA (2)"/>
      <sheetName val="ZEM.D.+pripr.dela"/>
      <sheetName val="BETONSKA DELA"/>
      <sheetName val="ZIDARSKA DELA"/>
      <sheetName val="TESARSKA DELA"/>
      <sheetName val="NEPREDVIDENA GR.DELA"/>
      <sheetName val="KLJUČAVNIČARSKA DELA"/>
      <sheetName val="KERAMIČARSKA DELA"/>
      <sheetName val="PODOPOLAGALSKA DELA"/>
      <sheetName val="OKNA,VRATA"/>
      <sheetName val="SLIKOPLESKARSKA DELA"/>
      <sheetName val="NEPREDVIDENA OB. DELA"/>
      <sheetName val="STENE IN STROPOVI"/>
      <sheetName val="FASADA V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SLOV "/>
      <sheetName val="UVOD"/>
      <sheetName val="REKAPITULACIJA"/>
      <sheetName val="A.GRADBENA DELA-PRIZIDEK"/>
      <sheetName val="B.OBRTNIŠKA DELA-PRIZIDEK"/>
      <sheetName val="C. SANACIJA GREZNICE"/>
      <sheetName val="Prostori"/>
    </sheetNames>
    <sheetDataSet>
      <sheetData sheetId="0"/>
      <sheetData sheetId="1"/>
      <sheetData sheetId="2">
        <row r="26">
          <cell r="D26">
            <v>0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ODILA"/>
      <sheetName val="REKAPITULACIJA"/>
      <sheetName val="A. Ogrevanje in hlajenje"/>
      <sheetName val="B. Vodovod in kanalizacija"/>
      <sheetName val="C. Prezračevanja"/>
      <sheetName val="D. Splošno"/>
    </sheetNames>
    <sheetDataSet>
      <sheetData sheetId="0"/>
      <sheetData sheetId="1">
        <row r="25">
          <cell r="F25">
            <v>0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ki tok"/>
      <sheetName val="DOKUMENTACIJA"/>
      <sheetName val="REKAPITULACIJA"/>
    </sheetNames>
    <sheetDataSet>
      <sheetData sheetId="0"/>
      <sheetData sheetId="1"/>
      <sheetData sheetId="2">
        <row r="8">
          <cell r="E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4"/>
  <sheetViews>
    <sheetView tabSelected="1" view="pageBreakPreview" zoomScale="130" zoomScaleNormal="100" zoomScaleSheetLayoutView="130" workbookViewId="0">
      <selection activeCell="D14" sqref="D14"/>
    </sheetView>
  </sheetViews>
  <sheetFormatPr defaultRowHeight="15" x14ac:dyDescent="0.25"/>
  <cols>
    <col min="1" max="1" width="7.28515625" style="20" customWidth="1"/>
    <col min="2" max="2" width="37.28515625" style="20" customWidth="1"/>
    <col min="3" max="3" width="1.28515625" style="1" customWidth="1"/>
    <col min="4" max="4" width="18.85546875" style="20" bestFit="1" customWidth="1"/>
    <col min="5" max="1023" width="8.85546875" style="20" customWidth="1"/>
    <col min="1024" max="16384" width="9.140625" style="20"/>
  </cols>
  <sheetData>
    <row r="1" spans="1:6" ht="30.75" customHeight="1" x14ac:dyDescent="0.25">
      <c r="A1" s="46" t="s">
        <v>53</v>
      </c>
      <c r="B1" s="46"/>
      <c r="C1" s="46"/>
      <c r="D1" s="46"/>
    </row>
    <row r="4" spans="1:6" ht="21" x14ac:dyDescent="0.25">
      <c r="B4" s="21" t="s">
        <v>3</v>
      </c>
    </row>
    <row r="5" spans="1:6" ht="21" x14ac:dyDescent="0.25">
      <c r="B5" s="22"/>
      <c r="D5" s="23"/>
    </row>
    <row r="6" spans="1:6" s="2" customFormat="1" ht="31.5" x14ac:dyDescent="0.25">
      <c r="A6" s="24" t="s">
        <v>0</v>
      </c>
      <c r="B6" s="25" t="s">
        <v>50</v>
      </c>
      <c r="C6" s="25"/>
      <c r="D6" s="39">
        <f>[3]REKAPITULACIJA!$D$26</f>
        <v>0</v>
      </c>
      <c r="E6" s="4"/>
      <c r="F6" s="3"/>
    </row>
    <row r="7" spans="1:6" s="2" customFormat="1" ht="15.75" x14ac:dyDescent="0.25">
      <c r="A7" s="24" t="s">
        <v>1</v>
      </c>
      <c r="B7" s="25" t="s">
        <v>51</v>
      </c>
      <c r="C7" s="25"/>
      <c r="D7" s="39">
        <f>[4]REKAPITULACIJA!$F$25</f>
        <v>0</v>
      </c>
      <c r="E7" s="4"/>
      <c r="F7" s="3"/>
    </row>
    <row r="8" spans="1:6" s="2" customFormat="1" ht="15.75" x14ac:dyDescent="0.25">
      <c r="A8" s="24" t="s">
        <v>2</v>
      </c>
      <c r="B8" s="25" t="s">
        <v>52</v>
      </c>
      <c r="C8" s="25"/>
      <c r="D8" s="39">
        <f>[5]REKAPITULACIJA!$E$8</f>
        <v>0</v>
      </c>
      <c r="E8" s="4"/>
      <c r="F8" s="3"/>
    </row>
    <row r="9" spans="1:6" s="2" customFormat="1" ht="16.5" thickBot="1" x14ac:dyDescent="0.3">
      <c r="A9" s="26"/>
      <c r="B9" s="27"/>
      <c r="C9" s="27"/>
      <c r="D9" s="40"/>
      <c r="E9" s="4"/>
      <c r="F9" s="3"/>
    </row>
    <row r="10" spans="1:6" s="30" customFormat="1" ht="19.5" thickBot="1" x14ac:dyDescent="0.35">
      <c r="A10" s="28" t="s">
        <v>4</v>
      </c>
      <c r="B10" s="29"/>
      <c r="C10" s="5"/>
      <c r="D10" s="41">
        <f>SUM(D6:D8)</f>
        <v>0</v>
      </c>
    </row>
    <row r="11" spans="1:6" s="31" customFormat="1" ht="4.5" customHeight="1" x14ac:dyDescent="0.2">
      <c r="C11" s="32"/>
      <c r="D11" s="42"/>
    </row>
    <row r="12" spans="1:6" s="34" customFormat="1" ht="16.5" thickBot="1" x14ac:dyDescent="0.3">
      <c r="A12" s="33" t="s">
        <v>5</v>
      </c>
      <c r="B12" s="45">
        <v>0.22</v>
      </c>
      <c r="C12" s="45"/>
      <c r="D12" s="43">
        <f>+D10*B12</f>
        <v>0</v>
      </c>
    </row>
    <row r="13" spans="1:6" s="31" customFormat="1" ht="7.5" customHeight="1" thickBot="1" x14ac:dyDescent="0.25">
      <c r="C13" s="32"/>
      <c r="D13" s="42"/>
    </row>
    <row r="14" spans="1:6" s="38" customFormat="1" ht="20.25" thickBot="1" x14ac:dyDescent="0.35">
      <c r="A14" s="35" t="s">
        <v>6</v>
      </c>
      <c r="B14" s="36"/>
      <c r="C14" s="37"/>
      <c r="D14" s="44">
        <f>SUM(D10:D13)</f>
        <v>0</v>
      </c>
    </row>
  </sheetData>
  <sheetProtection algorithmName="SHA-512" hashValue="kityOdi8l3bnKVW334d1AGFgwVBqPAOORjTmdQEKXuPP8XOTij/vlqc6s/IeaY8zZW8ZfNjj4hhu7KplVljdJg==" saltValue="P8jqOiVgwkVHZIuJ6+llxA==" spinCount="100000" sheet="1" objects="1" scenarios="1"/>
  <mergeCells count="2">
    <mergeCell ref="B12:C12"/>
    <mergeCell ref="A1:D1"/>
  </mergeCells>
  <phoneticPr fontId="19" type="noConversion"/>
  <printOptions gridLines="1"/>
  <pageMargins left="0.9055118110236221" right="0.35433070866141736" top="0.74803149606299213" bottom="0.74803149606299213" header="0.51181102362204722" footer="0.31496062992125984"/>
  <pageSetup paperSize="9" scale="97" firstPageNumber="0" orientation="portrait" r:id="rId1"/>
  <headerFooter>
    <oddFooter>&amp;L&amp;A&amp;R&amp;P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6382B-9D43-4AA9-9058-E618BF4F1353}">
  <sheetPr>
    <tabColor rgb="FFFFFF00"/>
  </sheetPr>
  <dimension ref="A1:H48"/>
  <sheetViews>
    <sheetView workbookViewId="0">
      <selection sqref="A1:H1"/>
    </sheetView>
  </sheetViews>
  <sheetFormatPr defaultRowHeight="15" x14ac:dyDescent="0.25"/>
  <sheetData>
    <row r="1" spans="1:8" ht="15.75" thickBot="1" x14ac:dyDescent="0.3">
      <c r="A1" s="47" t="s">
        <v>7</v>
      </c>
      <c r="B1" s="48"/>
      <c r="C1" s="48"/>
      <c r="D1" s="48"/>
      <c r="E1" s="48"/>
      <c r="F1" s="48"/>
      <c r="G1" s="48"/>
      <c r="H1" s="49"/>
    </row>
    <row r="2" spans="1:8" ht="15.75" thickBot="1" x14ac:dyDescent="0.3">
      <c r="A2" s="6" t="s">
        <v>8</v>
      </c>
      <c r="B2" s="7" t="s">
        <v>9</v>
      </c>
      <c r="C2" s="7" t="s">
        <v>10</v>
      </c>
      <c r="D2" s="7" t="s">
        <v>11</v>
      </c>
      <c r="E2" s="7" t="s">
        <v>12</v>
      </c>
      <c r="F2" s="7" t="s">
        <v>13</v>
      </c>
      <c r="G2" s="8" t="s">
        <v>14</v>
      </c>
      <c r="H2" s="9" t="s">
        <v>15</v>
      </c>
    </row>
    <row r="3" spans="1:8" ht="15.75" thickBot="1" x14ac:dyDescent="0.3">
      <c r="A3" s="50" t="s">
        <v>16</v>
      </c>
      <c r="B3" s="51"/>
      <c r="C3" s="51"/>
      <c r="D3" s="51"/>
      <c r="E3" s="51"/>
      <c r="F3" s="51"/>
      <c r="G3" s="51"/>
      <c r="H3" s="52"/>
    </row>
    <row r="4" spans="1:8" ht="15.75" thickBot="1" x14ac:dyDescent="0.3">
      <c r="A4" s="10"/>
      <c r="B4" s="7">
        <v>28</v>
      </c>
      <c r="C4" s="7" t="s">
        <v>17</v>
      </c>
      <c r="D4" s="7" t="s">
        <v>18</v>
      </c>
      <c r="E4" s="7" t="s">
        <v>19</v>
      </c>
      <c r="F4" s="7" t="s">
        <v>20</v>
      </c>
      <c r="G4" s="18">
        <v>71.02</v>
      </c>
      <c r="H4" s="7">
        <v>191.76</v>
      </c>
    </row>
    <row r="5" spans="1:8" ht="15.75" thickBot="1" x14ac:dyDescent="0.3">
      <c r="A5" s="10"/>
      <c r="B5" s="7">
        <v>29</v>
      </c>
      <c r="C5" s="7" t="s">
        <v>21</v>
      </c>
      <c r="D5" s="7" t="s">
        <v>18</v>
      </c>
      <c r="E5" s="7" t="s">
        <v>19</v>
      </c>
      <c r="F5" s="7" t="s">
        <v>20</v>
      </c>
      <c r="G5" s="18">
        <v>13.6</v>
      </c>
      <c r="H5" s="7">
        <v>36.58</v>
      </c>
    </row>
    <row r="6" spans="1:8" ht="15.75" thickBot="1" x14ac:dyDescent="0.3">
      <c r="A6" s="10"/>
      <c r="B6" s="7">
        <v>30</v>
      </c>
      <c r="C6" s="7" t="s">
        <v>22</v>
      </c>
      <c r="D6" s="7" t="s">
        <v>23</v>
      </c>
      <c r="E6" s="7" t="s">
        <v>19</v>
      </c>
      <c r="F6" s="7" t="s">
        <v>20</v>
      </c>
      <c r="G6" s="18">
        <v>6.69</v>
      </c>
      <c r="H6" s="7">
        <v>18.05</v>
      </c>
    </row>
    <row r="7" spans="1:8" ht="15.75" thickBot="1" x14ac:dyDescent="0.3">
      <c r="A7" s="10"/>
      <c r="B7" s="7">
        <v>31</v>
      </c>
      <c r="C7" s="7" t="s">
        <v>24</v>
      </c>
      <c r="D7" s="7" t="s">
        <v>18</v>
      </c>
      <c r="E7" s="7" t="s">
        <v>19</v>
      </c>
      <c r="F7" s="7" t="s">
        <v>20</v>
      </c>
      <c r="G7" s="18">
        <v>2.4</v>
      </c>
      <c r="H7" s="7">
        <v>6.47</v>
      </c>
    </row>
    <row r="8" spans="1:8" ht="15.75" thickBot="1" x14ac:dyDescent="0.3">
      <c r="A8" s="10"/>
      <c r="B8" s="7">
        <v>32</v>
      </c>
      <c r="C8" s="7" t="s">
        <v>25</v>
      </c>
      <c r="D8" s="7" t="s">
        <v>18</v>
      </c>
      <c r="E8" s="7" t="s">
        <v>19</v>
      </c>
      <c r="F8" s="7" t="s">
        <v>20</v>
      </c>
      <c r="G8" s="18">
        <v>5.56</v>
      </c>
      <c r="H8" s="7">
        <v>15.01</v>
      </c>
    </row>
    <row r="9" spans="1:8" ht="15.75" thickBot="1" x14ac:dyDescent="0.3">
      <c r="A9" s="10"/>
      <c r="B9" s="7">
        <v>33</v>
      </c>
      <c r="C9" s="7" t="s">
        <v>22</v>
      </c>
      <c r="D9" s="7" t="s">
        <v>18</v>
      </c>
      <c r="E9" s="7" t="s">
        <v>19</v>
      </c>
      <c r="F9" s="7" t="s">
        <v>20</v>
      </c>
      <c r="G9" s="18">
        <v>5.41</v>
      </c>
      <c r="H9" s="7">
        <v>14.52</v>
      </c>
    </row>
    <row r="10" spans="1:8" ht="15.75" thickBot="1" x14ac:dyDescent="0.3">
      <c r="A10" s="10"/>
      <c r="B10" s="7">
        <v>34</v>
      </c>
      <c r="C10" s="7" t="s">
        <v>26</v>
      </c>
      <c r="D10" s="7" t="s">
        <v>18</v>
      </c>
      <c r="E10" s="7" t="s">
        <v>19</v>
      </c>
      <c r="F10" s="7" t="s">
        <v>20</v>
      </c>
      <c r="G10" s="18">
        <v>26</v>
      </c>
      <c r="H10" s="7">
        <v>70.010000000000005</v>
      </c>
    </row>
    <row r="11" spans="1:8" ht="15.75" thickBot="1" x14ac:dyDescent="0.3">
      <c r="A11" s="10"/>
      <c r="B11" s="7">
        <v>35</v>
      </c>
      <c r="C11" s="7" t="s">
        <v>26</v>
      </c>
      <c r="D11" s="7" t="s">
        <v>18</v>
      </c>
      <c r="E11" s="7" t="s">
        <v>19</v>
      </c>
      <c r="F11" s="7" t="s">
        <v>20</v>
      </c>
      <c r="G11" s="18">
        <v>12.93</v>
      </c>
      <c r="H11" s="7">
        <v>34.74</v>
      </c>
    </row>
    <row r="12" spans="1:8" ht="15.75" thickBot="1" x14ac:dyDescent="0.3">
      <c r="A12" s="10"/>
      <c r="B12" s="11">
        <v>36</v>
      </c>
      <c r="C12" s="11" t="s">
        <v>27</v>
      </c>
      <c r="D12" s="11" t="s">
        <v>18</v>
      </c>
      <c r="E12" s="11" t="s">
        <v>19</v>
      </c>
      <c r="F12" s="11" t="s">
        <v>20</v>
      </c>
      <c r="G12" s="19">
        <v>23.13</v>
      </c>
      <c r="H12" s="11">
        <v>62.44</v>
      </c>
    </row>
    <row r="13" spans="1:8" ht="15.75" thickBot="1" x14ac:dyDescent="0.3">
      <c r="A13" s="12"/>
      <c r="B13" s="13"/>
      <c r="C13" s="13"/>
      <c r="D13" s="13"/>
      <c r="E13" s="13"/>
      <c r="F13" s="13"/>
      <c r="G13" s="14">
        <v>166.74</v>
      </c>
      <c r="H13" s="13"/>
    </row>
    <row r="14" spans="1:8" ht="15.75" thickBot="1" x14ac:dyDescent="0.3">
      <c r="A14" s="50" t="s">
        <v>28</v>
      </c>
      <c r="B14" s="51"/>
      <c r="C14" s="51"/>
      <c r="D14" s="51"/>
      <c r="E14" s="51"/>
      <c r="F14" s="51"/>
      <c r="G14" s="51"/>
      <c r="H14" s="52"/>
    </row>
    <row r="15" spans="1:8" ht="15.75" thickBot="1" x14ac:dyDescent="0.3">
      <c r="A15" s="10"/>
      <c r="B15" s="7">
        <v>1</v>
      </c>
      <c r="C15" s="7" t="s">
        <v>29</v>
      </c>
      <c r="D15" s="7" t="s">
        <v>30</v>
      </c>
      <c r="E15" s="7" t="s">
        <v>19</v>
      </c>
      <c r="F15" s="7" t="s">
        <v>31</v>
      </c>
      <c r="G15" s="18">
        <v>5.0999999999999996</v>
      </c>
      <c r="H15" s="7">
        <v>13.76</v>
      </c>
    </row>
    <row r="16" spans="1:8" ht="15.75" thickBot="1" x14ac:dyDescent="0.3">
      <c r="A16" s="10"/>
      <c r="B16" s="7">
        <v>2</v>
      </c>
      <c r="C16" s="7" t="s">
        <v>22</v>
      </c>
      <c r="D16" s="7" t="s">
        <v>30</v>
      </c>
      <c r="E16" s="7" t="s">
        <v>19</v>
      </c>
      <c r="F16" s="7" t="s">
        <v>31</v>
      </c>
      <c r="G16" s="18">
        <v>9.1300000000000008</v>
      </c>
      <c r="H16" s="7">
        <v>24.65</v>
      </c>
    </row>
    <row r="17" spans="1:8" ht="15.75" thickBot="1" x14ac:dyDescent="0.3">
      <c r="A17" s="10"/>
      <c r="B17" s="7">
        <v>3</v>
      </c>
      <c r="C17" s="7" t="s">
        <v>32</v>
      </c>
      <c r="D17" s="7" t="s">
        <v>30</v>
      </c>
      <c r="E17" s="7" t="s">
        <v>19</v>
      </c>
      <c r="F17" s="7" t="s">
        <v>31</v>
      </c>
      <c r="G17" s="18">
        <v>50.11</v>
      </c>
      <c r="H17" s="7">
        <v>135.29</v>
      </c>
    </row>
    <row r="18" spans="1:8" ht="15.75" thickBot="1" x14ac:dyDescent="0.3">
      <c r="A18" s="10"/>
      <c r="B18" s="7">
        <v>4</v>
      </c>
      <c r="C18" s="7" t="s">
        <v>33</v>
      </c>
      <c r="D18" s="7" t="s">
        <v>30</v>
      </c>
      <c r="E18" s="7" t="s">
        <v>19</v>
      </c>
      <c r="F18" s="7" t="s">
        <v>31</v>
      </c>
      <c r="G18" s="18">
        <v>5.04</v>
      </c>
      <c r="H18" s="7">
        <v>13.61</v>
      </c>
    </row>
    <row r="19" spans="1:8" ht="15.75" thickBot="1" x14ac:dyDescent="0.3">
      <c r="A19" s="10"/>
      <c r="B19" s="7">
        <v>5</v>
      </c>
      <c r="C19" s="7" t="s">
        <v>34</v>
      </c>
      <c r="D19" s="7" t="s">
        <v>30</v>
      </c>
      <c r="E19" s="7" t="s">
        <v>19</v>
      </c>
      <c r="F19" s="7" t="s">
        <v>31</v>
      </c>
      <c r="G19" s="18">
        <v>3.87</v>
      </c>
      <c r="H19" s="7">
        <v>10.45</v>
      </c>
    </row>
    <row r="20" spans="1:8" ht="15.75" thickBot="1" x14ac:dyDescent="0.3">
      <c r="A20" s="10"/>
      <c r="B20" s="7">
        <v>6</v>
      </c>
      <c r="C20" s="7" t="s">
        <v>25</v>
      </c>
      <c r="D20" s="7" t="s">
        <v>30</v>
      </c>
      <c r="E20" s="7" t="s">
        <v>19</v>
      </c>
      <c r="F20" s="7" t="s">
        <v>31</v>
      </c>
      <c r="G20" s="18">
        <v>0.57999999999999996</v>
      </c>
      <c r="H20" s="7">
        <v>1.57</v>
      </c>
    </row>
    <row r="21" spans="1:8" ht="15.75" thickBot="1" x14ac:dyDescent="0.3">
      <c r="A21" s="10"/>
      <c r="B21" s="7">
        <v>7</v>
      </c>
      <c r="C21" s="7" t="s">
        <v>35</v>
      </c>
      <c r="D21" s="7" t="s">
        <v>30</v>
      </c>
      <c r="E21" s="7" t="s">
        <v>19</v>
      </c>
      <c r="F21" s="7" t="s">
        <v>31</v>
      </c>
      <c r="G21" s="18">
        <v>2.54</v>
      </c>
      <c r="H21" s="7">
        <v>6.86</v>
      </c>
    </row>
    <row r="22" spans="1:8" ht="15.75" thickBot="1" x14ac:dyDescent="0.3">
      <c r="A22" s="10"/>
      <c r="B22" s="7">
        <v>8</v>
      </c>
      <c r="C22" s="7" t="s">
        <v>36</v>
      </c>
      <c r="D22" s="7" t="s">
        <v>30</v>
      </c>
      <c r="E22" s="7" t="s">
        <v>19</v>
      </c>
      <c r="F22" s="7" t="s">
        <v>31</v>
      </c>
      <c r="G22" s="18">
        <v>1.45</v>
      </c>
      <c r="H22" s="7">
        <v>3.93</v>
      </c>
    </row>
    <row r="23" spans="1:8" ht="15.75" thickBot="1" x14ac:dyDescent="0.3">
      <c r="A23" s="10"/>
      <c r="B23" s="7">
        <v>9</v>
      </c>
      <c r="C23" s="7" t="s">
        <v>37</v>
      </c>
      <c r="D23" s="7" t="s">
        <v>30</v>
      </c>
      <c r="E23" s="7" t="s">
        <v>19</v>
      </c>
      <c r="F23" s="7" t="s">
        <v>31</v>
      </c>
      <c r="G23" s="18">
        <v>16.52</v>
      </c>
      <c r="H23" s="7">
        <v>44.59</v>
      </c>
    </row>
    <row r="24" spans="1:8" ht="15.75" thickBot="1" x14ac:dyDescent="0.3">
      <c r="A24" s="10"/>
      <c r="B24" s="7">
        <v>10</v>
      </c>
      <c r="C24" s="7" t="s">
        <v>38</v>
      </c>
      <c r="D24" s="7" t="s">
        <v>30</v>
      </c>
      <c r="E24" s="7" t="s">
        <v>19</v>
      </c>
      <c r="F24" s="7" t="s">
        <v>31</v>
      </c>
      <c r="G24" s="18">
        <v>7.05</v>
      </c>
      <c r="H24" s="7">
        <v>19.02</v>
      </c>
    </row>
    <row r="25" spans="1:8" ht="15.75" thickBot="1" x14ac:dyDescent="0.3">
      <c r="A25" s="10"/>
      <c r="B25" s="7">
        <v>11</v>
      </c>
      <c r="C25" s="7" t="s">
        <v>39</v>
      </c>
      <c r="D25" s="7" t="s">
        <v>23</v>
      </c>
      <c r="E25" s="7" t="s">
        <v>19</v>
      </c>
      <c r="F25" s="7" t="s">
        <v>31</v>
      </c>
      <c r="G25" s="18">
        <v>3.81</v>
      </c>
      <c r="H25" s="7">
        <v>10.28</v>
      </c>
    </row>
    <row r="26" spans="1:8" ht="15.75" thickBot="1" x14ac:dyDescent="0.3">
      <c r="A26" s="10"/>
      <c r="B26" s="7">
        <v>12</v>
      </c>
      <c r="C26" s="7" t="s">
        <v>25</v>
      </c>
      <c r="D26" s="7" t="s">
        <v>23</v>
      </c>
      <c r="E26" s="7" t="s">
        <v>19</v>
      </c>
      <c r="F26" s="7" t="s">
        <v>31</v>
      </c>
      <c r="G26" s="18">
        <v>3.54</v>
      </c>
      <c r="H26" s="7">
        <v>9.56</v>
      </c>
    </row>
    <row r="27" spans="1:8" ht="15.75" thickBot="1" x14ac:dyDescent="0.3">
      <c r="A27" s="10"/>
      <c r="B27" s="7">
        <v>13</v>
      </c>
      <c r="C27" s="7" t="s">
        <v>36</v>
      </c>
      <c r="D27" s="7" t="s">
        <v>23</v>
      </c>
      <c r="E27" s="7" t="s">
        <v>19</v>
      </c>
      <c r="F27" s="7" t="s">
        <v>31</v>
      </c>
      <c r="G27" s="18">
        <v>1.69</v>
      </c>
      <c r="H27" s="7">
        <v>4.57</v>
      </c>
    </row>
    <row r="28" spans="1:8" ht="15.75" thickBot="1" x14ac:dyDescent="0.3">
      <c r="A28" s="10"/>
      <c r="B28" s="7">
        <v>14</v>
      </c>
      <c r="C28" s="7" t="s">
        <v>34</v>
      </c>
      <c r="D28" s="7" t="s">
        <v>23</v>
      </c>
      <c r="E28" s="7" t="s">
        <v>19</v>
      </c>
      <c r="F28" s="7" t="s">
        <v>31</v>
      </c>
      <c r="G28" s="18">
        <v>2.64</v>
      </c>
      <c r="H28" s="7">
        <v>7.14</v>
      </c>
    </row>
    <row r="29" spans="1:8" ht="15.75" thickBot="1" x14ac:dyDescent="0.3">
      <c r="A29" s="10"/>
      <c r="B29" s="7">
        <v>15</v>
      </c>
      <c r="C29" s="7" t="s">
        <v>32</v>
      </c>
      <c r="D29" s="7" t="s">
        <v>23</v>
      </c>
      <c r="E29" s="7" t="s">
        <v>19</v>
      </c>
      <c r="F29" s="7" t="s">
        <v>31</v>
      </c>
      <c r="G29" s="18">
        <v>26.85</v>
      </c>
      <c r="H29" s="7">
        <v>72.489999999999995</v>
      </c>
    </row>
    <row r="30" spans="1:8" ht="15.75" thickBot="1" x14ac:dyDescent="0.3">
      <c r="A30" s="10"/>
      <c r="B30" s="11">
        <v>23</v>
      </c>
      <c r="C30" s="11" t="s">
        <v>40</v>
      </c>
      <c r="D30" s="11" t="s">
        <v>23</v>
      </c>
      <c r="E30" s="11" t="s">
        <v>19</v>
      </c>
      <c r="F30" s="11" t="s">
        <v>41</v>
      </c>
      <c r="G30" s="19">
        <v>6.63</v>
      </c>
      <c r="H30" s="11">
        <v>17.899999999999999</v>
      </c>
    </row>
    <row r="31" spans="1:8" ht="15.75" thickBot="1" x14ac:dyDescent="0.3">
      <c r="A31" s="12"/>
      <c r="B31" s="13"/>
      <c r="C31" s="13"/>
      <c r="D31" s="13"/>
      <c r="E31" s="13"/>
      <c r="F31" s="13"/>
      <c r="G31" s="14">
        <v>146.55000000000001</v>
      </c>
      <c r="H31" s="13"/>
    </row>
    <row r="32" spans="1:8" ht="15.75" thickBot="1" x14ac:dyDescent="0.3">
      <c r="A32" s="50" t="s">
        <v>42</v>
      </c>
      <c r="B32" s="51"/>
      <c r="C32" s="51"/>
      <c r="D32" s="51"/>
      <c r="E32" s="51"/>
      <c r="F32" s="51"/>
      <c r="G32" s="51"/>
      <c r="H32" s="52"/>
    </row>
    <row r="33" spans="1:8" ht="15.75" thickBot="1" x14ac:dyDescent="0.3">
      <c r="A33" s="10"/>
      <c r="B33" s="7">
        <v>14</v>
      </c>
      <c r="C33" s="7" t="s">
        <v>35</v>
      </c>
      <c r="D33" s="7" t="s">
        <v>30</v>
      </c>
      <c r="E33" s="7" t="s">
        <v>19</v>
      </c>
      <c r="F33" s="7" t="s">
        <v>31</v>
      </c>
      <c r="G33" s="18">
        <v>6.8</v>
      </c>
      <c r="H33" s="7">
        <v>18.37</v>
      </c>
    </row>
    <row r="34" spans="1:8" ht="15.75" thickBot="1" x14ac:dyDescent="0.3">
      <c r="A34" s="10"/>
      <c r="B34" s="7">
        <v>15</v>
      </c>
      <c r="C34" s="7" t="s">
        <v>43</v>
      </c>
      <c r="D34" s="7" t="s">
        <v>30</v>
      </c>
      <c r="E34" s="7" t="s">
        <v>19</v>
      </c>
      <c r="F34" s="7" t="s">
        <v>31</v>
      </c>
      <c r="G34" s="18">
        <v>6.33</v>
      </c>
      <c r="H34" s="7">
        <v>17.09</v>
      </c>
    </row>
    <row r="35" spans="1:8" ht="15.75" thickBot="1" x14ac:dyDescent="0.3">
      <c r="A35" s="10"/>
      <c r="B35" s="7">
        <v>16</v>
      </c>
      <c r="C35" s="7" t="s">
        <v>44</v>
      </c>
      <c r="D35" s="7" t="s">
        <v>30</v>
      </c>
      <c r="E35" s="7" t="s">
        <v>19</v>
      </c>
      <c r="F35" s="7" t="s">
        <v>31</v>
      </c>
      <c r="G35" s="18">
        <v>4.42</v>
      </c>
      <c r="H35" s="7">
        <v>11.94</v>
      </c>
    </row>
    <row r="36" spans="1:8" ht="15.75" thickBot="1" x14ac:dyDescent="0.3">
      <c r="A36" s="10"/>
      <c r="B36" s="7">
        <v>17</v>
      </c>
      <c r="C36" s="7" t="s">
        <v>35</v>
      </c>
      <c r="D36" s="7" t="s">
        <v>30</v>
      </c>
      <c r="E36" s="7" t="s">
        <v>19</v>
      </c>
      <c r="F36" s="7" t="s">
        <v>31</v>
      </c>
      <c r="G36" s="18">
        <v>1.68</v>
      </c>
      <c r="H36" s="7">
        <v>4.54</v>
      </c>
    </row>
    <row r="37" spans="1:8" ht="15.75" thickBot="1" x14ac:dyDescent="0.3">
      <c r="A37" s="10"/>
      <c r="B37" s="7">
        <v>18</v>
      </c>
      <c r="C37" s="7" t="s">
        <v>21</v>
      </c>
      <c r="D37" s="7" t="s">
        <v>30</v>
      </c>
      <c r="E37" s="7" t="s">
        <v>19</v>
      </c>
      <c r="F37" s="7" t="s">
        <v>31</v>
      </c>
      <c r="G37" s="18">
        <v>7.86</v>
      </c>
      <c r="H37" s="7">
        <v>21.22</v>
      </c>
    </row>
    <row r="38" spans="1:8" ht="15.75" thickBot="1" x14ac:dyDescent="0.3">
      <c r="A38" s="10"/>
      <c r="B38" s="7">
        <v>19</v>
      </c>
      <c r="C38" s="7" t="s">
        <v>45</v>
      </c>
      <c r="D38" s="7" t="s">
        <v>30</v>
      </c>
      <c r="E38" s="7" t="s">
        <v>19</v>
      </c>
      <c r="F38" s="7" t="s">
        <v>31</v>
      </c>
      <c r="G38" s="18">
        <v>15.39</v>
      </c>
      <c r="H38" s="7">
        <v>41.54</v>
      </c>
    </row>
    <row r="39" spans="1:8" ht="15.75" thickBot="1" x14ac:dyDescent="0.3">
      <c r="A39" s="10"/>
      <c r="B39" s="7">
        <v>20</v>
      </c>
      <c r="C39" s="7" t="s">
        <v>45</v>
      </c>
      <c r="D39" s="7" t="s">
        <v>30</v>
      </c>
      <c r="E39" s="7" t="s">
        <v>19</v>
      </c>
      <c r="F39" s="7" t="s">
        <v>31</v>
      </c>
      <c r="G39" s="18">
        <v>12.22</v>
      </c>
      <c r="H39" s="7">
        <v>33</v>
      </c>
    </row>
    <row r="40" spans="1:8" ht="15.75" thickBot="1" x14ac:dyDescent="0.3">
      <c r="A40" s="10"/>
      <c r="B40" s="7">
        <v>21</v>
      </c>
      <c r="C40" s="7" t="s">
        <v>45</v>
      </c>
      <c r="D40" s="7" t="s">
        <v>30</v>
      </c>
      <c r="E40" s="7" t="s">
        <v>19</v>
      </c>
      <c r="F40" s="7" t="s">
        <v>31</v>
      </c>
      <c r="G40" s="18">
        <v>12.22</v>
      </c>
      <c r="H40" s="7">
        <v>32.979999999999997</v>
      </c>
    </row>
    <row r="41" spans="1:8" ht="15.75" thickBot="1" x14ac:dyDescent="0.3">
      <c r="A41" s="10"/>
      <c r="B41" s="7">
        <v>22</v>
      </c>
      <c r="C41" s="7" t="s">
        <v>46</v>
      </c>
      <c r="D41" s="7" t="s">
        <v>30</v>
      </c>
      <c r="E41" s="7" t="s">
        <v>19</v>
      </c>
      <c r="F41" s="7" t="s">
        <v>31</v>
      </c>
      <c r="G41" s="18">
        <v>15.59</v>
      </c>
      <c r="H41" s="7">
        <v>42.08</v>
      </c>
    </row>
    <row r="42" spans="1:8" ht="15.75" thickBot="1" x14ac:dyDescent="0.3">
      <c r="A42" s="10"/>
      <c r="B42" s="7">
        <v>23</v>
      </c>
      <c r="C42" s="7" t="s">
        <v>47</v>
      </c>
      <c r="D42" s="7" t="s">
        <v>23</v>
      </c>
      <c r="E42" s="7" t="s">
        <v>19</v>
      </c>
      <c r="F42" s="7" t="s">
        <v>41</v>
      </c>
      <c r="G42" s="18">
        <v>6.44</v>
      </c>
      <c r="H42" s="7">
        <v>17.38</v>
      </c>
    </row>
    <row r="43" spans="1:8" ht="15.75" thickBot="1" x14ac:dyDescent="0.3">
      <c r="A43" s="10"/>
      <c r="B43" s="7">
        <v>24</v>
      </c>
      <c r="C43" s="7" t="s">
        <v>45</v>
      </c>
      <c r="D43" s="7" t="s">
        <v>23</v>
      </c>
      <c r="E43" s="7" t="s">
        <v>19</v>
      </c>
      <c r="F43" s="7" t="s">
        <v>31</v>
      </c>
      <c r="G43" s="18">
        <v>13.9</v>
      </c>
      <c r="H43" s="7">
        <v>37.53</v>
      </c>
    </row>
    <row r="44" spans="1:8" ht="15.75" thickBot="1" x14ac:dyDescent="0.3">
      <c r="A44" s="10"/>
      <c r="B44" s="7">
        <v>25</v>
      </c>
      <c r="C44" s="7" t="s">
        <v>43</v>
      </c>
      <c r="D44" s="7" t="s">
        <v>23</v>
      </c>
      <c r="E44" s="7" t="s">
        <v>19</v>
      </c>
      <c r="F44" s="7" t="s">
        <v>31</v>
      </c>
      <c r="G44" s="18">
        <v>6.65</v>
      </c>
      <c r="H44" s="7">
        <v>17.940000000000001</v>
      </c>
    </row>
    <row r="45" spans="1:8" ht="15.75" thickBot="1" x14ac:dyDescent="0.3">
      <c r="A45" s="10"/>
      <c r="B45" s="7">
        <v>26</v>
      </c>
      <c r="C45" s="7" t="s">
        <v>21</v>
      </c>
      <c r="D45" s="7" t="s">
        <v>23</v>
      </c>
      <c r="E45" s="7" t="s">
        <v>48</v>
      </c>
      <c r="F45" s="7" t="s">
        <v>31</v>
      </c>
      <c r="G45" s="18">
        <v>4.9000000000000004</v>
      </c>
      <c r="H45" s="7">
        <v>13.23</v>
      </c>
    </row>
    <row r="46" spans="1:8" ht="15.75" thickBot="1" x14ac:dyDescent="0.3">
      <c r="A46" s="6"/>
      <c r="B46" s="7">
        <v>27</v>
      </c>
      <c r="C46" s="7" t="s">
        <v>33</v>
      </c>
      <c r="D46" s="7" t="s">
        <v>23</v>
      </c>
      <c r="E46" s="7" t="s">
        <v>19</v>
      </c>
      <c r="F46" s="7" t="s">
        <v>31</v>
      </c>
      <c r="G46" s="18">
        <v>11.22</v>
      </c>
      <c r="H46" s="7">
        <v>30.29</v>
      </c>
    </row>
    <row r="47" spans="1:8" ht="15.75" thickBot="1" x14ac:dyDescent="0.3">
      <c r="A47" s="15"/>
      <c r="B47" s="15"/>
      <c r="C47" s="15"/>
      <c r="D47" s="15"/>
      <c r="E47" s="15"/>
      <c r="F47" s="15"/>
      <c r="G47" s="16">
        <v>125.62</v>
      </c>
      <c r="H47" s="17"/>
    </row>
    <row r="48" spans="1:8" ht="15.75" thickBot="1" x14ac:dyDescent="0.3">
      <c r="A48" s="15"/>
      <c r="B48" s="15"/>
      <c r="C48" s="15"/>
      <c r="D48" s="15"/>
      <c r="E48" s="15"/>
      <c r="F48" s="15" t="s">
        <v>49</v>
      </c>
      <c r="G48" s="16">
        <v>438.91</v>
      </c>
      <c r="H48" s="17"/>
    </row>
  </sheetData>
  <mergeCells count="4">
    <mergeCell ref="A1:H1"/>
    <mergeCell ref="A3:H3"/>
    <mergeCell ref="A14:H14"/>
    <mergeCell ref="A32:H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REKAPITULACIJA</vt:lpstr>
      <vt:lpstr>Prostori</vt:lpstr>
      <vt:lpstr>REKAPITULACIJA!Print_Area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VIRTUALNA GRADNJA</dc:creator>
  <dc:description/>
  <cp:lastModifiedBy>Simon Prebil</cp:lastModifiedBy>
  <cp:revision>3</cp:revision>
  <cp:lastPrinted>2025-11-25T14:26:15Z</cp:lastPrinted>
  <dcterms:created xsi:type="dcterms:W3CDTF">2018-04-25T08:16:42Z</dcterms:created>
  <dcterms:modified xsi:type="dcterms:W3CDTF">2026-03-12T08:11:00Z</dcterms:modified>
  <dc:language>sl-SI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