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kti\Beričevo - vežica - potka\Vežica\PZI 2.3.2026\Za razpis\"/>
    </mc:Choice>
  </mc:AlternateContent>
  <xr:revisionPtr revIDLastSave="0" documentId="13_ncr:1_{25A574CC-AFF3-4F0A-813B-1324137625E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Jaki tok" sheetId="1" r:id="rId1"/>
    <sheet name="DOKUMENTACIJA" sheetId="17" r:id="rId2"/>
    <sheet name="REKAPITULACIJA" sheetId="16" r:id="rId3"/>
  </sheets>
  <definedNames>
    <definedName name="_xlnm.Print_Area" localSheetId="1">DOKUMENTACIJA!$A$1:$F$21</definedName>
    <definedName name="_xlnm.Print_Area" localSheetId="0">'Jaki tok'!$A$1:$F$138</definedName>
    <definedName name="_xlnm.Print_Area" localSheetId="2">REKAPITULACIJA!$A$1:$E$9</definedName>
  </definedNames>
  <calcPr calcId="191029"/>
</workbook>
</file>

<file path=xl/calcChain.xml><?xml version="1.0" encoding="utf-8"?>
<calcChain xmlns="http://schemas.openxmlformats.org/spreadsheetml/2006/main">
  <c r="E8" i="16" l="1"/>
  <c r="E6" i="16"/>
  <c r="E5" i="16"/>
  <c r="F13" i="17"/>
  <c r="F21" i="17"/>
  <c r="F11" i="17"/>
  <c r="F9" i="17"/>
  <c r="F138" i="1"/>
  <c r="F135" i="1"/>
  <c r="F110" i="1"/>
  <c r="F86" i="1"/>
  <c r="F35" i="1"/>
  <c r="F22" i="1"/>
  <c r="E31" i="1" s="1"/>
  <c r="F31" i="1" s="1"/>
  <c r="E33" i="1" s="1"/>
  <c r="F33" i="1" s="1"/>
  <c r="F133" i="1"/>
  <c r="F131" i="1"/>
  <c r="E133" i="1"/>
  <c r="E131" i="1"/>
  <c r="E108" i="1"/>
  <c r="F108" i="1" s="1"/>
  <c r="E106" i="1"/>
  <c r="F106" i="1" s="1"/>
  <c r="F103" i="1"/>
  <c r="E84" i="1"/>
  <c r="F84" i="1" s="1"/>
  <c r="F82" i="1"/>
  <c r="E82" i="1"/>
  <c r="F46" i="1"/>
  <c r="F45" i="1"/>
  <c r="F44" i="1"/>
  <c r="F41" i="1"/>
  <c r="F129" i="1"/>
  <c r="F127" i="1"/>
  <c r="F125" i="1"/>
  <c r="F123" i="1"/>
  <c r="F121" i="1"/>
  <c r="F119" i="1"/>
  <c r="F117" i="1"/>
  <c r="F80" i="1"/>
  <c r="F78" i="1"/>
  <c r="F76" i="1"/>
  <c r="F75" i="1"/>
  <c r="F72" i="1"/>
  <c r="F69" i="1"/>
  <c r="F66" i="1"/>
  <c r="F63" i="1"/>
  <c r="F60" i="1"/>
  <c r="F57" i="1"/>
  <c r="F56" i="1"/>
  <c r="F55" i="1"/>
  <c r="F54" i="1"/>
  <c r="F53" i="1"/>
  <c r="F50" i="1"/>
  <c r="F49" i="1"/>
  <c r="F28" i="1"/>
  <c r="F14" i="1"/>
  <c r="F16" i="1"/>
  <c r="F18" i="1"/>
  <c r="F20" i="1"/>
  <c r="F12" i="1"/>
</calcChain>
</file>

<file path=xl/sharedStrings.xml><?xml version="1.0" encoding="utf-8"?>
<sst xmlns="http://schemas.openxmlformats.org/spreadsheetml/2006/main" count="184" uniqueCount="106">
  <si>
    <t>zap. št.</t>
  </si>
  <si>
    <t>postavka</t>
  </si>
  <si>
    <t>enota</t>
  </si>
  <si>
    <t>količina</t>
  </si>
  <si>
    <t>PROJEKTANTSKI POPIS MATERIALA IN DEL</t>
  </si>
  <si>
    <t>RAZSVETLJAVA</t>
  </si>
  <si>
    <t>1.</t>
  </si>
  <si>
    <t>kos</t>
  </si>
  <si>
    <t>2.</t>
  </si>
  <si>
    <t>Nepredvidena dodatna dela pri montaži svetilk, po dogovoru z odgovornim nadzornim organom in z vpisom v gradbeni dnevnik, obračunana po dejanskih vgrajenih količinah, ocenjeno</t>
  </si>
  <si>
    <t>Drobni nespecificirani material, transportni in manipulativni stroški, funkcionalni preizkus vseh tokokrogov in delovanja zaščitnih sistemov</t>
  </si>
  <si>
    <t>3.</t>
  </si>
  <si>
    <t>4.</t>
  </si>
  <si>
    <t>%</t>
  </si>
  <si>
    <t>kpl</t>
  </si>
  <si>
    <t>SKUPAJ RAZSVETLJAVA</t>
  </si>
  <si>
    <t>INSTALACIJSKI MATERIAL</t>
  </si>
  <si>
    <t>m</t>
  </si>
  <si>
    <t>Instalacijska trda plastična gibljiva rebrasta cev, položena v  zid, komplet z dozami in pritrdilnim materialom</t>
  </si>
  <si>
    <t>RB 16</t>
  </si>
  <si>
    <t xml:space="preserve">navadno </t>
  </si>
  <si>
    <t>menjalno</t>
  </si>
  <si>
    <t>250V, 16A, 1P+N+PE</t>
  </si>
  <si>
    <t>5.</t>
  </si>
  <si>
    <t>6.</t>
  </si>
  <si>
    <t>7.</t>
  </si>
  <si>
    <t>8.</t>
  </si>
  <si>
    <t>9.</t>
  </si>
  <si>
    <t>10.</t>
  </si>
  <si>
    <t>Vodnik P-Y za izenačevanje potencialov in povezavo kovinskih mas, položen prosto ali uvlečen v predhodno položene instalacijske cevi</t>
  </si>
  <si>
    <t>Povezava kovinskih mas z vodnikom za izenačevanje potencialov, komplet z ustreznimi objemkami in pritrdilnim materialom</t>
  </si>
  <si>
    <t>-z vijačenjem</t>
  </si>
  <si>
    <t>11.</t>
  </si>
  <si>
    <t>12.</t>
  </si>
  <si>
    <t>13.</t>
  </si>
  <si>
    <t>14.</t>
  </si>
  <si>
    <t xml:space="preserve"> - fi 78 mm</t>
  </si>
  <si>
    <t>Podometna razvodna doza, komplet z uvodnicami in pritrdilnim priborom za v beton ali zidano steno - dobava in montaža</t>
  </si>
  <si>
    <t>SKUPAJ INSTALACIJSKI MATERIAL</t>
  </si>
  <si>
    <t>Nepredvidena dodatna dela pri montaži po dogovoru z odgovornim nadzornim organom in z vpisom v gradbeni dnevnik, obračunana po dejanskih vgrajenih količinah, ocenjeno</t>
  </si>
  <si>
    <t xml:space="preserve"> - omara po opisu - 1 kos</t>
  </si>
  <si>
    <t xml:space="preserve"> - N zbiralka</t>
  </si>
  <si>
    <t xml:space="preserve"> - Pe zbiralka</t>
  </si>
  <si>
    <t xml:space="preserve"> - vezni in pritrdilni  material, prizkus</t>
  </si>
  <si>
    <t>SKUPAJ</t>
  </si>
  <si>
    <t>SKUPAJ OMARE</t>
  </si>
  <si>
    <t xml:space="preserve"> - P/F-Y  6 (HO7V-K)</t>
  </si>
  <si>
    <t>RB 32</t>
  </si>
  <si>
    <t>DOKUMENTACIJA</t>
  </si>
  <si>
    <t>MERITVE</t>
  </si>
  <si>
    <t>Funkcionalni preizkusi, instalacijske meritve in spuščanje v pogon vseh jako točnih instalacij</t>
  </si>
  <si>
    <t/>
  </si>
  <si>
    <t>SKUPAJ MERITVE</t>
  </si>
  <si>
    <t>SKUPAJ TEHNIČNA DOKUMENTACIJA</t>
  </si>
  <si>
    <t>REKAPITULACIJA</t>
  </si>
  <si>
    <t>SKUPAJ DOKUMENTACIJA</t>
  </si>
  <si>
    <t xml:space="preserve">Kabel s Cu vodniki - 0,5 kV položen v cevi </t>
  </si>
  <si>
    <t xml:space="preserve">Kabel s Cu vodniki - 1 kV položen v cevi </t>
  </si>
  <si>
    <t>Podometna doza za fiksni priključek, komplet z 5-polno priključnico</t>
  </si>
  <si>
    <t>RAZDELILCI</t>
  </si>
  <si>
    <t>400V, 16A, 3P+N+PE</t>
  </si>
  <si>
    <t>Izpusti za svetilke ( kabel se zaključi na zaščitne sponke [L,N,Pe]:</t>
  </si>
  <si>
    <t xml:space="preserve"> - fi 68 mm</t>
  </si>
  <si>
    <t xml:space="preserve"> - stropna ali stenska</t>
  </si>
  <si>
    <t>NYM-J  3 x 1.5mm2</t>
  </si>
  <si>
    <t>NYM-J  4 x 1.5mm2</t>
  </si>
  <si>
    <t>NYM-J  3 x 2.5mm2</t>
  </si>
  <si>
    <t>SVETILKE</t>
  </si>
  <si>
    <t>Svetilke po izboru investitorja oz. arhitekta</t>
  </si>
  <si>
    <t xml:space="preserve"> - odvodnik prenapetosto PROTEC-C - 4kos</t>
  </si>
  <si>
    <t>SKUPAJ SVETILKE</t>
  </si>
  <si>
    <t>Temperaturno tipalo skupaj z dozo Dobavi izvajalec strojnih instalacij - Samo montaža.</t>
  </si>
  <si>
    <t>Števčna omarica ni zajeta v popisu.</t>
  </si>
  <si>
    <t>Podometno stikalo modul- kot TEM, 250V, 10A, komplet z ustrezno dozo, montažnim in končnim okvirjem - dobava in montaža</t>
  </si>
  <si>
    <t>Podometna vtičnica modul, komplet z ustrezno dozo, montažnim in končnim okvirjem. Vtičnice morajo imeti blokado enojnega vtika. Kot TEM</t>
  </si>
  <si>
    <t>Podometna vtičnica s pokrovom, komplet z ustrezno dozo, montažnim in končnim okvirjem. Vtičnice morajo imeti blokado enojnega vtika. IP44 Kot TEM</t>
  </si>
  <si>
    <t>SKUPAJ JAKI TOK</t>
  </si>
  <si>
    <t>Svetilka plafonjera 18W</t>
  </si>
  <si>
    <t>Svetilka stenska 18W</t>
  </si>
  <si>
    <t>Svetilka stenska zunanja 18W IP55</t>
  </si>
  <si>
    <t xml:space="preserve"> - FI stikalo 40A, 4p - Id=0,03A 1kos</t>
  </si>
  <si>
    <t>Križne sponke trak-trak</t>
  </si>
  <si>
    <t>Bitumen</t>
  </si>
  <si>
    <t>kg</t>
  </si>
  <si>
    <t>Žica AL-Legura fi8mm lovilni vod in odvodi skupaj s podstavki in montažnim materialom</t>
  </si>
  <si>
    <t>Merilno mesto</t>
  </si>
  <si>
    <t>Mehanska zašcita odvoda</t>
  </si>
  <si>
    <t>SKUPAJ OZEMLJILO</t>
  </si>
  <si>
    <t>Valjanec položen okoli objekta RF 30x3,5mm (krožno ozemljilo)</t>
  </si>
  <si>
    <t>Valjanec RF 30x3,5mm temeljno ozemljilo</t>
  </si>
  <si>
    <t>Meritev ozemljitvene upornosti in strelovodne instalacije po končanih delih in izdaja merilnega zapisnika</t>
  </si>
  <si>
    <t>tipka za pogon rolet</t>
  </si>
  <si>
    <t>OZEMLJILO in STRELOVODNA INSTALACIJA</t>
  </si>
  <si>
    <t>IR senzor za zunanjo montažo Stenski</t>
  </si>
  <si>
    <t>LED Trak z Alu profilom L=1,8m in napajalnikom</t>
  </si>
  <si>
    <t>Svetilka varnostna razsvetljave z aku modulom</t>
  </si>
  <si>
    <t>NYY 5x6mm2</t>
  </si>
  <si>
    <t>tipka</t>
  </si>
  <si>
    <t>Grelni kabel električno talno gretje za cca 8m2 površine skupaj z krmiljenjem</t>
  </si>
  <si>
    <t>Dobava in montaža podometne razdelilne omare ( R-P) komplet s kovinskimii vratci bele barve 2x18mest. V razdelilec R-P se vgradi sledeča oprema:</t>
  </si>
  <si>
    <t xml:space="preserve"> - enopolni instalacisjki odklopnik 10A,1p,B - 4 kos</t>
  </si>
  <si>
    <t xml:space="preserve"> - enopolni instalacisjki odklopnik 16A,1p,C -  5 kos</t>
  </si>
  <si>
    <t xml:space="preserve"> - kombinirano zaščitno stikalo KZS16,2p,B 10mA - 2 kos</t>
  </si>
  <si>
    <t xml:space="preserve"> - kontaktor 20-20-230 - 1 kos</t>
  </si>
  <si>
    <t xml:space="preserve"> - časovni rele - 1 kos</t>
  </si>
  <si>
    <t>Jaki 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</si>
</sst>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S_I_T_-;\-* #,##0.00\ _S_I_T_-;_-* &quot;-&quot;??\ _S_I_T_-;_-@_-"/>
    <numFmt numFmtId="165" formatCode="\$#,##0\ ;\(\$#,##0\)"/>
    <numFmt numFmtId="166" formatCode="_-* #,##0.00\ [$€-1]_-;\-* #,##0.00\ [$€-1]_-;_-* &quot;-&quot;??\ [$€-1]_-"/>
    <numFmt numFmtId="167" formatCode="0\ &quot;kos&quot;"/>
    <numFmt numFmtId="168" formatCode="0\ &quot;m&quot;"/>
    <numFmt numFmtId="169" formatCode="General_)"/>
    <numFmt numFmtId="170" formatCode="_(* #,##0_);_(* \(#,##0\);_(* &quot;-&quot;_);_(@_)"/>
    <numFmt numFmtId="171" formatCode="&quot;DM&quot;#,##0.00;[Red]\-&quot;DM&quot;#,##0.00"/>
  </numFmts>
  <fonts count="59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name val="Futura Prins"/>
    </font>
    <font>
      <sz val="11"/>
      <name val="Futura Prins"/>
      <charset val="238"/>
    </font>
    <font>
      <sz val="12"/>
      <name val="Futura Prins"/>
      <charset val="238"/>
    </font>
    <font>
      <b/>
      <i/>
      <sz val="16"/>
      <name val="Futura Prins"/>
      <charset val="238"/>
    </font>
    <font>
      <b/>
      <sz val="11"/>
      <name val="Futura Prins"/>
      <charset val="238"/>
    </font>
    <font>
      <u/>
      <sz val="10.199999999999999"/>
      <color indexed="12"/>
      <name val="Futura Prins"/>
      <charset val="238"/>
    </font>
    <font>
      <sz val="9"/>
      <name val="Futura Prins"/>
      <charset val="238"/>
    </font>
    <font>
      <b/>
      <i/>
      <sz val="14"/>
      <name val="Futura Prins"/>
      <charset val="238"/>
    </font>
    <font>
      <sz val="9"/>
      <name val="Futura Prins"/>
    </font>
    <font>
      <sz val="10"/>
      <name val="Helv"/>
      <charset val="204"/>
    </font>
    <font>
      <sz val="10"/>
      <name val="Geneva"/>
    </font>
    <font>
      <sz val="10"/>
      <color indexed="24"/>
      <name val="Arial"/>
      <family val="2"/>
      <charset val="238"/>
    </font>
    <font>
      <i/>
      <sz val="8"/>
      <name val="Switzerland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u/>
      <sz val="10.199999999999999"/>
      <color indexed="12"/>
      <name val="Futura Prins"/>
    </font>
    <font>
      <sz val="10"/>
      <name val="Arial"/>
      <family val="2"/>
    </font>
    <font>
      <sz val="10"/>
      <name val="Century Schoolbook CE"/>
      <family val="1"/>
      <charset val="238"/>
    </font>
    <font>
      <b/>
      <sz val="10"/>
      <name val="Courier New CE"/>
      <family val="3"/>
      <charset val="238"/>
    </font>
    <font>
      <b/>
      <i/>
      <sz val="14"/>
      <name val="Futura Prins"/>
    </font>
    <font>
      <sz val="10"/>
      <name val="Courier"/>
      <family val="1"/>
      <charset val="238"/>
    </font>
    <font>
      <sz val="5"/>
      <name val="Courier New CE"/>
      <family val="3"/>
      <charset val="238"/>
    </font>
    <font>
      <sz val="11"/>
      <name val="Futura Prins"/>
    </font>
    <font>
      <b/>
      <sz val="11"/>
      <name val="Futura Prins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Calibri"/>
      <family val="2"/>
      <charset val="238"/>
    </font>
    <font>
      <b/>
      <sz val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Helv"/>
    </font>
    <font>
      <sz val="10"/>
      <name val="MS Sans"/>
    </font>
    <font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38" fontId="3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3" applyAlignment="0"/>
    <xf numFmtId="0" fontId="30" fillId="0" borderId="3" applyAlignment="0"/>
    <xf numFmtId="0" fontId="30" fillId="0" borderId="3" applyAlignment="0"/>
    <xf numFmtId="0" fontId="30" fillId="0" borderId="3" applyAlignment="0"/>
    <xf numFmtId="0" fontId="32" fillId="0" borderId="3" applyAlignment="0"/>
    <xf numFmtId="0" fontId="32" fillId="0" borderId="3" applyAlignment="0"/>
    <xf numFmtId="166" fontId="36" fillId="0" borderId="0" applyFont="0" applyFill="0" applyBorder="0" applyAlignment="0" applyProtection="0">
      <alignment horizontal="right"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2" fontId="35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1" fillId="0" borderId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39" fontId="40" fillId="0" borderId="7">
      <alignment horizontal="right" vertical="top" wrapText="1"/>
    </xf>
    <xf numFmtId="167" fontId="41" fillId="0" borderId="0" applyFill="0" applyBorder="0" applyProtection="0">
      <alignment horizontal="left" vertical="top" wrapText="1"/>
    </xf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168" fontId="41" fillId="0" borderId="0" applyFill="0" applyBorder="0" applyProtection="0">
      <alignment horizontal="left" vertical="top" wrapText="1"/>
    </xf>
    <xf numFmtId="0" fontId="27" fillId="0" borderId="0">
      <alignment vertical="top"/>
    </xf>
    <xf numFmtId="0" fontId="27" fillId="0" borderId="0">
      <alignment vertical="top"/>
    </xf>
    <xf numFmtId="0" fontId="31" fillId="0" borderId="0"/>
    <xf numFmtId="0" fontId="31" fillId="0" borderId="0"/>
    <xf numFmtId="0" fontId="43" fillId="0" borderId="0"/>
    <xf numFmtId="4" fontId="42" fillId="0" borderId="0">
      <alignment horizontal="left" vertical="top"/>
      <protection locked="0"/>
    </xf>
    <xf numFmtId="0" fontId="3" fillId="0" borderId="0"/>
    <xf numFmtId="0" fontId="3" fillId="0" borderId="0"/>
    <xf numFmtId="0" fontId="4" fillId="0" borderId="0"/>
    <xf numFmtId="0" fontId="4" fillId="0" borderId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 applyNumberFormat="0" applyFill="0" applyBorder="0" applyAlignment="0" applyProtection="0"/>
    <xf numFmtId="0" fontId="2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44" fillId="0" borderId="0"/>
    <xf numFmtId="169" fontId="44" fillId="0" borderId="0"/>
    <xf numFmtId="2" fontId="3" fillId="0" borderId="0">
      <alignment horizontal="right"/>
    </xf>
    <xf numFmtId="2" fontId="3" fillId="0" borderId="0">
      <alignment horizontal="right"/>
    </xf>
    <xf numFmtId="0" fontId="24" fillId="23" borderId="9" applyNumberFormat="0" applyFont="0" applyAlignment="0" applyProtection="0"/>
    <xf numFmtId="0" fontId="24" fillId="23" borderId="9" applyNumberFormat="0" applyFont="0" applyAlignment="0" applyProtection="0"/>
    <xf numFmtId="0" fontId="24" fillId="23" borderId="9" applyNumberFormat="0" applyFont="0" applyAlignment="0" applyProtection="0"/>
    <xf numFmtId="0" fontId="24" fillId="23" borderId="9" applyNumberFormat="0" applyFont="0" applyAlignment="0" applyProtection="0"/>
    <xf numFmtId="0" fontId="24" fillId="23" borderId="9" applyNumberFormat="0" applyFont="0" applyAlignment="0" applyProtection="0"/>
    <xf numFmtId="0" fontId="24" fillId="23" borderId="9" applyNumberFormat="0" applyFont="0" applyAlignment="0" applyProtection="0"/>
    <xf numFmtId="0" fontId="24" fillId="23" borderId="9" applyNumberFormat="0" applyFont="0" applyAlignment="0" applyProtection="0"/>
    <xf numFmtId="0" fontId="24" fillId="23" borderId="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20" borderId="10" applyNumberFormat="0" applyAlignment="0" applyProtection="0"/>
    <xf numFmtId="0" fontId="20" fillId="20" borderId="10" applyNumberFormat="0" applyAlignment="0" applyProtection="0"/>
    <xf numFmtId="0" fontId="20" fillId="20" borderId="10" applyNumberFormat="0" applyAlignment="0" applyProtection="0"/>
    <xf numFmtId="0" fontId="20" fillId="20" borderId="10" applyNumberFormat="0" applyAlignment="0" applyProtection="0"/>
    <xf numFmtId="0" fontId="20" fillId="20" borderId="10" applyNumberFormat="0" applyAlignment="0" applyProtection="0"/>
    <xf numFmtId="0" fontId="20" fillId="20" borderId="10" applyNumberFormat="0" applyAlignment="0" applyProtection="0"/>
    <xf numFmtId="0" fontId="20" fillId="20" borderId="10" applyNumberFormat="0" applyAlignment="0" applyProtection="0"/>
    <xf numFmtId="0" fontId="20" fillId="20" borderId="10" applyNumberFormat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45" fillId="0" borderId="0">
      <alignment vertical="top"/>
      <protection hidden="1"/>
    </xf>
    <xf numFmtId="49" fontId="25" fillId="24" borderId="11">
      <alignment horizontal="center" vertical="top" wrapText="1"/>
    </xf>
    <xf numFmtId="49" fontId="46" fillId="24" borderId="11">
      <alignment horizontal="center" vertical="top" wrapText="1"/>
    </xf>
    <xf numFmtId="49" fontId="25" fillId="24" borderId="11">
      <alignment horizontal="center" vertical="top" wrapText="1"/>
    </xf>
    <xf numFmtId="49" fontId="46" fillId="24" borderId="11">
      <alignment horizontal="center" vertical="top" wrapText="1"/>
    </xf>
    <xf numFmtId="4" fontId="42" fillId="0" borderId="0" applyProtection="0">
      <alignment horizontal="left"/>
      <protection locked="0"/>
    </xf>
    <xf numFmtId="49" fontId="28" fillId="0" borderId="0" applyNumberFormat="0" applyProtection="0">
      <alignment horizontal="right" vertical="top"/>
      <protection locked="0"/>
    </xf>
    <xf numFmtId="49" fontId="28" fillId="0" borderId="0" applyNumberFormat="0" applyProtection="0">
      <alignment horizontal="right" vertical="top"/>
      <protection locked="0"/>
    </xf>
    <xf numFmtId="49" fontId="28" fillId="0" borderId="0" applyNumberFormat="0" applyProtection="0">
      <alignment horizontal="right" vertical="top"/>
      <protection locked="0"/>
    </xf>
    <xf numFmtId="49" fontId="47" fillId="0" borderId="0" applyNumberFormat="0" applyProtection="0">
      <alignment horizontal="right" vertical="top"/>
      <protection locked="0"/>
    </xf>
    <xf numFmtId="49" fontId="47" fillId="0" borderId="0" applyNumberFormat="0" applyProtection="0">
      <alignment horizontal="right" vertical="top"/>
      <protection locked="0"/>
    </xf>
    <xf numFmtId="0" fontId="57" fillId="0" borderId="0"/>
    <xf numFmtId="0" fontId="6" fillId="0" borderId="0"/>
    <xf numFmtId="0" fontId="40" fillId="0" borderId="12">
      <alignment horizontal="left" vertical="top" wrapText="1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14" applyNumberFormat="0" applyFont="0" applyFill="0" applyAlignment="0" applyProtection="0"/>
    <xf numFmtId="0" fontId="35" fillId="0" borderId="14" applyNumberFormat="0" applyFon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35" fillId="0" borderId="14" applyNumberFormat="0" applyFont="0" applyFill="0" applyAlignment="0" applyProtection="0"/>
    <xf numFmtId="0" fontId="35" fillId="0" borderId="14" applyNumberFormat="0" applyFont="0" applyFill="0" applyAlignment="0" applyProtection="0"/>
    <xf numFmtId="0" fontId="35" fillId="0" borderId="14" applyNumberFormat="0" applyFont="0" applyFill="0" applyAlignment="0" applyProtection="0"/>
    <xf numFmtId="0" fontId="35" fillId="0" borderId="14" applyNumberFormat="0" applyFont="0" applyFill="0" applyAlignment="0" applyProtection="0"/>
    <xf numFmtId="0" fontId="35" fillId="0" borderId="14" applyNumberFormat="0" applyFont="0" applyFill="0" applyAlignment="0" applyProtection="0"/>
    <xf numFmtId="0" fontId="35" fillId="0" borderId="14" applyNumberFormat="0" applyFont="0" applyFill="0" applyAlignment="0" applyProtection="0"/>
    <xf numFmtId="0" fontId="35" fillId="0" borderId="14" applyNumberFormat="0" applyFont="0" applyFill="0" applyAlignment="0" applyProtection="0"/>
    <xf numFmtId="0" fontId="35" fillId="0" borderId="14" applyNumberFormat="0" applyFont="0" applyFill="0" applyAlignment="0" applyProtection="0"/>
    <xf numFmtId="17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5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0" xfId="0" applyFont="1" applyProtection="1"/>
    <xf numFmtId="0" fontId="48" fillId="0" borderId="0" xfId="0" applyFont="1" applyAlignment="1" applyProtection="1">
      <alignment horizontal="center" vertical="top"/>
    </xf>
    <xf numFmtId="0" fontId="48" fillId="0" borderId="0" xfId="0" applyFont="1" applyAlignment="1" applyProtection="1">
      <alignment horizontal="left"/>
    </xf>
    <xf numFmtId="0" fontId="48" fillId="0" borderId="0" xfId="0" applyFont="1" applyAlignment="1" applyProtection="1">
      <alignment horizontal="right"/>
    </xf>
    <xf numFmtId="0" fontId="48" fillId="0" borderId="0" xfId="0" applyFont="1" applyProtection="1"/>
    <xf numFmtId="0" fontId="48" fillId="0" borderId="17" xfId="0" applyFont="1" applyBorder="1" applyAlignment="1" applyProtection="1">
      <alignment horizontal="center" vertical="top"/>
    </xf>
    <xf numFmtId="0" fontId="48" fillId="0" borderId="17" xfId="0" applyFont="1" applyBorder="1" applyAlignment="1" applyProtection="1">
      <alignment horizontal="center"/>
    </xf>
    <xf numFmtId="0" fontId="48" fillId="0" borderId="0" xfId="0" applyFont="1" applyAlignment="1" applyProtection="1">
      <alignment horizontal="center"/>
    </xf>
    <xf numFmtId="0" fontId="49" fillId="0" borderId="0" xfId="0" applyFont="1" applyAlignment="1" applyProtection="1">
      <alignment horizontal="left"/>
    </xf>
    <xf numFmtId="0" fontId="48" fillId="0" borderId="15" xfId="0" applyFont="1" applyBorder="1" applyAlignment="1" applyProtection="1">
      <alignment horizontal="center" vertical="top"/>
    </xf>
    <xf numFmtId="0" fontId="48" fillId="0" borderId="15" xfId="0" applyFont="1" applyBorder="1" applyAlignment="1" applyProtection="1">
      <alignment horizontal="left"/>
    </xf>
    <xf numFmtId="0" fontId="48" fillId="0" borderId="15" xfId="0" applyFont="1" applyBorder="1" applyAlignment="1" applyProtection="1">
      <alignment horizontal="right"/>
    </xf>
    <xf numFmtId="0" fontId="48" fillId="25" borderId="15" xfId="0" applyFont="1" applyFill="1" applyBorder="1" applyProtection="1"/>
    <xf numFmtId="0" fontId="48" fillId="25" borderId="0" xfId="0" applyFont="1" applyFill="1" applyProtection="1"/>
    <xf numFmtId="0" fontId="53" fillId="0" borderId="0" xfId="0" applyFont="1" applyAlignment="1" applyProtection="1">
      <alignment horizontal="left" wrapText="1"/>
    </xf>
    <xf numFmtId="0" fontId="48" fillId="0" borderId="0" xfId="0" applyFont="1" applyAlignment="1" applyProtection="1">
      <alignment horizontal="left" wrapText="1"/>
    </xf>
    <xf numFmtId="0" fontId="5" fillId="0" borderId="0" xfId="340" applyFont="1" applyAlignment="1" applyProtection="1">
      <alignment horizontal="justify" vertical="justify"/>
    </xf>
    <xf numFmtId="0" fontId="5" fillId="0" borderId="0" xfId="339" applyFont="1" applyAlignment="1" applyProtection="1">
      <alignment horizontal="justify" vertical="justify"/>
    </xf>
    <xf numFmtId="1" fontId="5" fillId="0" borderId="0" xfId="339" applyNumberFormat="1" applyFont="1" applyAlignment="1" applyProtection="1">
      <alignment horizontal="left" vertical="top" wrapText="1"/>
    </xf>
    <xf numFmtId="0" fontId="5" fillId="0" borderId="0" xfId="339" applyFont="1" applyAlignment="1" applyProtection="1">
      <alignment vertical="top" wrapText="1"/>
    </xf>
    <xf numFmtId="0" fontId="5" fillId="0" borderId="0" xfId="339" applyFont="1" applyAlignment="1" applyProtection="1">
      <alignment horizontal="left" vertical="top" wrapText="1"/>
    </xf>
    <xf numFmtId="0" fontId="5" fillId="0" borderId="0" xfId="339" applyFont="1" applyAlignment="1" applyProtection="1">
      <alignment horizontal="justify" vertical="top" wrapText="1"/>
    </xf>
    <xf numFmtId="0" fontId="5" fillId="0" borderId="0" xfId="342" applyFont="1" applyAlignment="1" applyProtection="1">
      <alignment vertical="top" wrapText="1"/>
    </xf>
    <xf numFmtId="0" fontId="5" fillId="0" borderId="15" xfId="342" applyFont="1" applyBorder="1" applyAlignment="1" applyProtection="1">
      <alignment vertical="top" wrapText="1"/>
    </xf>
    <xf numFmtId="0" fontId="48" fillId="0" borderId="16" xfId="0" applyFont="1" applyBorder="1" applyAlignment="1" applyProtection="1">
      <alignment horizontal="center" vertical="top"/>
    </xf>
    <xf numFmtId="0" fontId="48" fillId="0" borderId="16" xfId="0" applyFont="1" applyBorder="1" applyAlignment="1" applyProtection="1">
      <alignment horizontal="left"/>
    </xf>
    <xf numFmtId="0" fontId="48" fillId="0" borderId="16" xfId="0" applyFont="1" applyBorder="1" applyAlignment="1" applyProtection="1">
      <alignment horizontal="right"/>
    </xf>
    <xf numFmtId="0" fontId="50" fillId="0" borderId="0" xfId="0" applyFont="1" applyAlignment="1" applyProtection="1">
      <alignment horizontal="center" vertical="top"/>
    </xf>
    <xf numFmtId="0" fontId="50" fillId="0" borderId="0" xfId="0" applyFont="1" applyAlignment="1" applyProtection="1">
      <alignment horizontal="left"/>
    </xf>
    <xf numFmtId="0" fontId="50" fillId="0" borderId="0" xfId="0" applyFont="1" applyAlignment="1" applyProtection="1">
      <alignment horizontal="right"/>
    </xf>
    <xf numFmtId="0" fontId="50" fillId="25" borderId="0" xfId="0" applyFont="1" applyFill="1" applyProtection="1"/>
    <xf numFmtId="0" fontId="48" fillId="25" borderId="0" xfId="0" applyFont="1" applyFill="1" applyAlignment="1" applyProtection="1">
      <alignment horizontal="center" vertical="top"/>
    </xf>
    <xf numFmtId="0" fontId="48" fillId="25" borderId="0" xfId="0" applyFont="1" applyFill="1" applyAlignment="1" applyProtection="1">
      <alignment horizontal="left"/>
    </xf>
    <xf numFmtId="0" fontId="48" fillId="25" borderId="0" xfId="0" applyFont="1" applyFill="1" applyAlignment="1" applyProtection="1">
      <alignment horizontal="right"/>
    </xf>
    <xf numFmtId="0" fontId="48" fillId="0" borderId="0" xfId="0" applyFont="1" applyBorder="1" applyAlignment="1" applyProtection="1">
      <alignment horizontal="center"/>
    </xf>
    <xf numFmtId="0" fontId="48" fillId="0" borderId="0" xfId="0" applyFont="1" applyBorder="1" applyAlignment="1" applyProtection="1">
      <alignment horizontal="right"/>
    </xf>
    <xf numFmtId="0" fontId="48" fillId="0" borderId="0" xfId="0" applyFont="1" applyAlignment="1" applyProtection="1">
      <alignment horizontal="right"/>
      <protection locked="0"/>
    </xf>
    <xf numFmtId="0" fontId="48" fillId="0" borderId="15" xfId="0" applyFont="1" applyBorder="1" applyAlignment="1" applyProtection="1">
      <alignment horizontal="right"/>
      <protection locked="0"/>
    </xf>
    <xf numFmtId="49" fontId="52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vertical="top" wrapText="1"/>
    </xf>
    <xf numFmtId="0" fontId="5" fillId="0" borderId="0" xfId="0" applyFont="1" applyProtection="1"/>
    <xf numFmtId="0" fontId="5" fillId="0" borderId="15" xfId="0" applyFont="1" applyBorder="1" applyAlignment="1" applyProtection="1">
      <alignment vertical="top" wrapText="1"/>
    </xf>
    <xf numFmtId="0" fontId="5" fillId="0" borderId="15" xfId="0" applyFont="1" applyBorder="1" applyProtection="1"/>
    <xf numFmtId="49" fontId="52" fillId="0" borderId="0" xfId="0" applyNumberFormat="1" applyFont="1" applyProtection="1"/>
    <xf numFmtId="49" fontId="5" fillId="0" borderId="15" xfId="0" applyNumberFormat="1" applyFont="1" applyBorder="1" applyProtection="1"/>
    <xf numFmtId="0" fontId="53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center" vertical="top"/>
    </xf>
    <xf numFmtId="0" fontId="55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right"/>
    </xf>
    <xf numFmtId="0" fontId="54" fillId="0" borderId="0" xfId="0" applyFont="1" applyProtection="1"/>
  </cellXfs>
  <cellStyles count="481">
    <cellStyle name="_alpina" xfId="1" xr:uid="{00000000-0005-0000-0000-000000000000}"/>
    <cellStyle name="_dostop" xfId="2" xr:uid="{00000000-0005-0000-0000-000001000000}"/>
    <cellStyle name="_Elbego_AC BAZA LOGATEC ČISTILNA NAPRAVA_261" xfId="3" xr:uid="{00000000-0005-0000-0000-000002000000}"/>
    <cellStyle name="_elinam_DS7400 požar_572" xfId="4" xr:uid="{00000000-0005-0000-0000-000003000000}"/>
    <cellStyle name="20% - Accent1 2 2" xfId="5" xr:uid="{00000000-0005-0000-0000-000004000000}"/>
    <cellStyle name="20% - Accent1 2 3" xfId="6" xr:uid="{00000000-0005-0000-0000-000005000000}"/>
    <cellStyle name="20% - Accent1 3 2" xfId="7" xr:uid="{00000000-0005-0000-0000-000006000000}"/>
    <cellStyle name="20% - Accent1 3 3" xfId="8" xr:uid="{00000000-0005-0000-0000-000007000000}"/>
    <cellStyle name="20% - Accent1 4 2" xfId="9" xr:uid="{00000000-0005-0000-0000-000008000000}"/>
    <cellStyle name="20% - Accent1 4 3" xfId="10" xr:uid="{00000000-0005-0000-0000-000009000000}"/>
    <cellStyle name="20% - Accent1 5 2" xfId="11" xr:uid="{00000000-0005-0000-0000-00000A000000}"/>
    <cellStyle name="20% - Accent1 5 3" xfId="12" xr:uid="{00000000-0005-0000-0000-00000B000000}"/>
    <cellStyle name="20% - Accent2 2 2" xfId="13" xr:uid="{00000000-0005-0000-0000-00000C000000}"/>
    <cellStyle name="20% - Accent2 2 3" xfId="14" xr:uid="{00000000-0005-0000-0000-00000D000000}"/>
    <cellStyle name="20% - Accent2 3 2" xfId="15" xr:uid="{00000000-0005-0000-0000-00000E000000}"/>
    <cellStyle name="20% - Accent2 3 3" xfId="16" xr:uid="{00000000-0005-0000-0000-00000F000000}"/>
    <cellStyle name="20% - Accent2 4 2" xfId="17" xr:uid="{00000000-0005-0000-0000-000010000000}"/>
    <cellStyle name="20% - Accent2 4 3" xfId="18" xr:uid="{00000000-0005-0000-0000-000011000000}"/>
    <cellStyle name="20% - Accent2 5 2" xfId="19" xr:uid="{00000000-0005-0000-0000-000012000000}"/>
    <cellStyle name="20% - Accent2 5 3" xfId="20" xr:uid="{00000000-0005-0000-0000-000013000000}"/>
    <cellStyle name="20% - Accent3 2 2" xfId="21" xr:uid="{00000000-0005-0000-0000-000014000000}"/>
    <cellStyle name="20% - Accent3 2 3" xfId="22" xr:uid="{00000000-0005-0000-0000-000015000000}"/>
    <cellStyle name="20% - Accent3 3 2" xfId="23" xr:uid="{00000000-0005-0000-0000-000016000000}"/>
    <cellStyle name="20% - Accent3 3 3" xfId="24" xr:uid="{00000000-0005-0000-0000-000017000000}"/>
    <cellStyle name="20% - Accent3 4 2" xfId="25" xr:uid="{00000000-0005-0000-0000-000018000000}"/>
    <cellStyle name="20% - Accent3 4 3" xfId="26" xr:uid="{00000000-0005-0000-0000-000019000000}"/>
    <cellStyle name="20% - Accent3 5 2" xfId="27" xr:uid="{00000000-0005-0000-0000-00001A000000}"/>
    <cellStyle name="20% - Accent3 5 3" xfId="28" xr:uid="{00000000-0005-0000-0000-00001B000000}"/>
    <cellStyle name="20% - Accent4 2 2" xfId="29" xr:uid="{00000000-0005-0000-0000-00001C000000}"/>
    <cellStyle name="20% - Accent4 2 3" xfId="30" xr:uid="{00000000-0005-0000-0000-00001D000000}"/>
    <cellStyle name="20% - Accent4 3 2" xfId="31" xr:uid="{00000000-0005-0000-0000-00001E000000}"/>
    <cellStyle name="20% - Accent4 3 3" xfId="32" xr:uid="{00000000-0005-0000-0000-00001F000000}"/>
    <cellStyle name="20% - Accent4 4 2" xfId="33" xr:uid="{00000000-0005-0000-0000-000020000000}"/>
    <cellStyle name="20% - Accent4 4 3" xfId="34" xr:uid="{00000000-0005-0000-0000-000021000000}"/>
    <cellStyle name="20% - Accent4 5 2" xfId="35" xr:uid="{00000000-0005-0000-0000-000022000000}"/>
    <cellStyle name="20% - Accent4 5 3" xfId="36" xr:uid="{00000000-0005-0000-0000-000023000000}"/>
    <cellStyle name="20% - Accent5 2 2" xfId="37" xr:uid="{00000000-0005-0000-0000-000024000000}"/>
    <cellStyle name="20% - Accent5 2 3" xfId="38" xr:uid="{00000000-0005-0000-0000-000025000000}"/>
    <cellStyle name="20% - Accent5 3 2" xfId="39" xr:uid="{00000000-0005-0000-0000-000026000000}"/>
    <cellStyle name="20% - Accent5 3 3" xfId="40" xr:uid="{00000000-0005-0000-0000-000027000000}"/>
    <cellStyle name="20% - Accent5 4 2" xfId="41" xr:uid="{00000000-0005-0000-0000-000028000000}"/>
    <cellStyle name="20% - Accent5 4 3" xfId="42" xr:uid="{00000000-0005-0000-0000-000029000000}"/>
    <cellStyle name="20% - Accent5 5 2" xfId="43" xr:uid="{00000000-0005-0000-0000-00002A000000}"/>
    <cellStyle name="20% - Accent5 5 3" xfId="44" xr:uid="{00000000-0005-0000-0000-00002B000000}"/>
    <cellStyle name="20% - Accent6 2 2" xfId="45" xr:uid="{00000000-0005-0000-0000-00002C000000}"/>
    <cellStyle name="20% - Accent6 2 3" xfId="46" xr:uid="{00000000-0005-0000-0000-00002D000000}"/>
    <cellStyle name="20% - Accent6 3 2" xfId="47" xr:uid="{00000000-0005-0000-0000-00002E000000}"/>
    <cellStyle name="20% - Accent6 3 3" xfId="48" xr:uid="{00000000-0005-0000-0000-00002F000000}"/>
    <cellStyle name="20% - Accent6 4 2" xfId="49" xr:uid="{00000000-0005-0000-0000-000030000000}"/>
    <cellStyle name="20% - Accent6 4 3" xfId="50" xr:uid="{00000000-0005-0000-0000-000031000000}"/>
    <cellStyle name="20% - Accent6 5 2" xfId="51" xr:uid="{00000000-0005-0000-0000-000032000000}"/>
    <cellStyle name="20% - Accent6 5 3" xfId="52" xr:uid="{00000000-0005-0000-0000-000033000000}"/>
    <cellStyle name="40% - Accent1 2 2" xfId="53" xr:uid="{00000000-0005-0000-0000-000034000000}"/>
    <cellStyle name="40% - Accent1 2 3" xfId="54" xr:uid="{00000000-0005-0000-0000-000035000000}"/>
    <cellStyle name="40% - Accent1 3 2" xfId="55" xr:uid="{00000000-0005-0000-0000-000036000000}"/>
    <cellStyle name="40% - Accent1 3 3" xfId="56" xr:uid="{00000000-0005-0000-0000-000037000000}"/>
    <cellStyle name="40% - Accent1 4 2" xfId="57" xr:uid="{00000000-0005-0000-0000-000038000000}"/>
    <cellStyle name="40% - Accent1 4 3" xfId="58" xr:uid="{00000000-0005-0000-0000-000039000000}"/>
    <cellStyle name="40% - Accent1 5 2" xfId="59" xr:uid="{00000000-0005-0000-0000-00003A000000}"/>
    <cellStyle name="40% - Accent1 5 3" xfId="60" xr:uid="{00000000-0005-0000-0000-00003B000000}"/>
    <cellStyle name="40% - Accent2 2 2" xfId="61" xr:uid="{00000000-0005-0000-0000-00003C000000}"/>
    <cellStyle name="40% - Accent2 2 3" xfId="62" xr:uid="{00000000-0005-0000-0000-00003D000000}"/>
    <cellStyle name="40% - Accent2 3 2" xfId="63" xr:uid="{00000000-0005-0000-0000-00003E000000}"/>
    <cellStyle name="40% - Accent2 3 3" xfId="64" xr:uid="{00000000-0005-0000-0000-00003F000000}"/>
    <cellStyle name="40% - Accent2 4 2" xfId="65" xr:uid="{00000000-0005-0000-0000-000040000000}"/>
    <cellStyle name="40% - Accent2 4 3" xfId="66" xr:uid="{00000000-0005-0000-0000-000041000000}"/>
    <cellStyle name="40% - Accent2 5 2" xfId="67" xr:uid="{00000000-0005-0000-0000-000042000000}"/>
    <cellStyle name="40% - Accent2 5 3" xfId="68" xr:uid="{00000000-0005-0000-0000-000043000000}"/>
    <cellStyle name="40% - Accent3 2 2" xfId="69" xr:uid="{00000000-0005-0000-0000-000044000000}"/>
    <cellStyle name="40% - Accent3 2 3" xfId="70" xr:uid="{00000000-0005-0000-0000-000045000000}"/>
    <cellStyle name="40% - Accent3 3 2" xfId="71" xr:uid="{00000000-0005-0000-0000-000046000000}"/>
    <cellStyle name="40% - Accent3 3 3" xfId="72" xr:uid="{00000000-0005-0000-0000-000047000000}"/>
    <cellStyle name="40% - Accent3 4 2" xfId="73" xr:uid="{00000000-0005-0000-0000-000048000000}"/>
    <cellStyle name="40% - Accent3 4 3" xfId="74" xr:uid="{00000000-0005-0000-0000-000049000000}"/>
    <cellStyle name="40% - Accent3 5 2" xfId="75" xr:uid="{00000000-0005-0000-0000-00004A000000}"/>
    <cellStyle name="40% - Accent3 5 3" xfId="76" xr:uid="{00000000-0005-0000-0000-00004B000000}"/>
    <cellStyle name="40% - Accent4 2 2" xfId="77" xr:uid="{00000000-0005-0000-0000-00004C000000}"/>
    <cellStyle name="40% - Accent4 2 3" xfId="78" xr:uid="{00000000-0005-0000-0000-00004D000000}"/>
    <cellStyle name="40% - Accent4 3 2" xfId="79" xr:uid="{00000000-0005-0000-0000-00004E000000}"/>
    <cellStyle name="40% - Accent4 3 3" xfId="80" xr:uid="{00000000-0005-0000-0000-00004F000000}"/>
    <cellStyle name="40% - Accent4 4 2" xfId="81" xr:uid="{00000000-0005-0000-0000-000050000000}"/>
    <cellStyle name="40% - Accent4 4 3" xfId="82" xr:uid="{00000000-0005-0000-0000-000051000000}"/>
    <cellStyle name="40% - Accent4 5 2" xfId="83" xr:uid="{00000000-0005-0000-0000-000052000000}"/>
    <cellStyle name="40% - Accent4 5 3" xfId="84" xr:uid="{00000000-0005-0000-0000-000053000000}"/>
    <cellStyle name="40% - Accent5 2 2" xfId="85" xr:uid="{00000000-0005-0000-0000-000054000000}"/>
    <cellStyle name="40% - Accent5 2 3" xfId="86" xr:uid="{00000000-0005-0000-0000-000055000000}"/>
    <cellStyle name="40% - Accent5 3 2" xfId="87" xr:uid="{00000000-0005-0000-0000-000056000000}"/>
    <cellStyle name="40% - Accent5 3 3" xfId="88" xr:uid="{00000000-0005-0000-0000-000057000000}"/>
    <cellStyle name="40% - Accent5 4 2" xfId="89" xr:uid="{00000000-0005-0000-0000-000058000000}"/>
    <cellStyle name="40% - Accent5 4 3" xfId="90" xr:uid="{00000000-0005-0000-0000-000059000000}"/>
    <cellStyle name="40% - Accent5 5 2" xfId="91" xr:uid="{00000000-0005-0000-0000-00005A000000}"/>
    <cellStyle name="40% - Accent5 5 3" xfId="92" xr:uid="{00000000-0005-0000-0000-00005B000000}"/>
    <cellStyle name="40% - Accent6 2 2" xfId="93" xr:uid="{00000000-0005-0000-0000-00005C000000}"/>
    <cellStyle name="40% - Accent6 2 3" xfId="94" xr:uid="{00000000-0005-0000-0000-00005D000000}"/>
    <cellStyle name="40% - Accent6 3 2" xfId="95" xr:uid="{00000000-0005-0000-0000-00005E000000}"/>
    <cellStyle name="40% - Accent6 3 3" xfId="96" xr:uid="{00000000-0005-0000-0000-00005F000000}"/>
    <cellStyle name="40% - Accent6 4 2" xfId="97" xr:uid="{00000000-0005-0000-0000-000060000000}"/>
    <cellStyle name="40% - Accent6 4 3" xfId="98" xr:uid="{00000000-0005-0000-0000-000061000000}"/>
    <cellStyle name="40% - Accent6 5 2" xfId="99" xr:uid="{00000000-0005-0000-0000-000062000000}"/>
    <cellStyle name="40% - Accent6 5 3" xfId="100" xr:uid="{00000000-0005-0000-0000-000063000000}"/>
    <cellStyle name="60% - Accent1 2 2" xfId="101" xr:uid="{00000000-0005-0000-0000-000064000000}"/>
    <cellStyle name="60% - Accent1 2 3" xfId="102" xr:uid="{00000000-0005-0000-0000-000065000000}"/>
    <cellStyle name="60% - Accent1 3 2" xfId="103" xr:uid="{00000000-0005-0000-0000-000066000000}"/>
    <cellStyle name="60% - Accent1 3 3" xfId="104" xr:uid="{00000000-0005-0000-0000-000067000000}"/>
    <cellStyle name="60% - Accent1 4 2" xfId="105" xr:uid="{00000000-0005-0000-0000-000068000000}"/>
    <cellStyle name="60% - Accent1 4 3" xfId="106" xr:uid="{00000000-0005-0000-0000-000069000000}"/>
    <cellStyle name="60% - Accent1 5 2" xfId="107" xr:uid="{00000000-0005-0000-0000-00006A000000}"/>
    <cellStyle name="60% - Accent1 5 3" xfId="108" xr:uid="{00000000-0005-0000-0000-00006B000000}"/>
    <cellStyle name="60% - Accent2 2 2" xfId="109" xr:uid="{00000000-0005-0000-0000-00006C000000}"/>
    <cellStyle name="60% - Accent2 2 3" xfId="110" xr:uid="{00000000-0005-0000-0000-00006D000000}"/>
    <cellStyle name="60% - Accent2 3 2" xfId="111" xr:uid="{00000000-0005-0000-0000-00006E000000}"/>
    <cellStyle name="60% - Accent2 3 3" xfId="112" xr:uid="{00000000-0005-0000-0000-00006F000000}"/>
    <cellStyle name="60% - Accent2 4 2" xfId="113" xr:uid="{00000000-0005-0000-0000-000070000000}"/>
    <cellStyle name="60% - Accent2 4 3" xfId="114" xr:uid="{00000000-0005-0000-0000-000071000000}"/>
    <cellStyle name="60% - Accent2 5 2" xfId="115" xr:uid="{00000000-0005-0000-0000-000072000000}"/>
    <cellStyle name="60% - Accent2 5 3" xfId="116" xr:uid="{00000000-0005-0000-0000-000073000000}"/>
    <cellStyle name="60% - Accent3 2 2" xfId="117" xr:uid="{00000000-0005-0000-0000-000074000000}"/>
    <cellStyle name="60% - Accent3 2 3" xfId="118" xr:uid="{00000000-0005-0000-0000-000075000000}"/>
    <cellStyle name="60% - Accent3 3 2" xfId="119" xr:uid="{00000000-0005-0000-0000-000076000000}"/>
    <cellStyle name="60% - Accent3 3 3" xfId="120" xr:uid="{00000000-0005-0000-0000-000077000000}"/>
    <cellStyle name="60% - Accent3 4 2" xfId="121" xr:uid="{00000000-0005-0000-0000-000078000000}"/>
    <cellStyle name="60% - Accent3 4 3" xfId="122" xr:uid="{00000000-0005-0000-0000-000079000000}"/>
    <cellStyle name="60% - Accent3 5 2" xfId="123" xr:uid="{00000000-0005-0000-0000-00007A000000}"/>
    <cellStyle name="60% - Accent3 5 3" xfId="124" xr:uid="{00000000-0005-0000-0000-00007B000000}"/>
    <cellStyle name="60% - Accent4 2 2" xfId="125" xr:uid="{00000000-0005-0000-0000-00007C000000}"/>
    <cellStyle name="60% - Accent4 2 3" xfId="126" xr:uid="{00000000-0005-0000-0000-00007D000000}"/>
    <cellStyle name="60% - Accent4 3 2" xfId="127" xr:uid="{00000000-0005-0000-0000-00007E000000}"/>
    <cellStyle name="60% - Accent4 3 3" xfId="128" xr:uid="{00000000-0005-0000-0000-00007F000000}"/>
    <cellStyle name="60% - Accent4 4 2" xfId="129" xr:uid="{00000000-0005-0000-0000-000080000000}"/>
    <cellStyle name="60% - Accent4 4 3" xfId="130" xr:uid="{00000000-0005-0000-0000-000081000000}"/>
    <cellStyle name="60% - Accent4 5 2" xfId="131" xr:uid="{00000000-0005-0000-0000-000082000000}"/>
    <cellStyle name="60% - Accent4 5 3" xfId="132" xr:uid="{00000000-0005-0000-0000-000083000000}"/>
    <cellStyle name="60% - Accent5 2 2" xfId="133" xr:uid="{00000000-0005-0000-0000-000084000000}"/>
    <cellStyle name="60% - Accent5 2 3" xfId="134" xr:uid="{00000000-0005-0000-0000-000085000000}"/>
    <cellStyle name="60% - Accent5 3 2" xfId="135" xr:uid="{00000000-0005-0000-0000-000086000000}"/>
    <cellStyle name="60% - Accent5 3 3" xfId="136" xr:uid="{00000000-0005-0000-0000-000087000000}"/>
    <cellStyle name="60% - Accent5 4 2" xfId="137" xr:uid="{00000000-0005-0000-0000-000088000000}"/>
    <cellStyle name="60% - Accent5 4 3" xfId="138" xr:uid="{00000000-0005-0000-0000-000089000000}"/>
    <cellStyle name="60% - Accent5 5 2" xfId="139" xr:uid="{00000000-0005-0000-0000-00008A000000}"/>
    <cellStyle name="60% - Accent5 5 3" xfId="140" xr:uid="{00000000-0005-0000-0000-00008B000000}"/>
    <cellStyle name="60% - Accent6 2 2" xfId="141" xr:uid="{00000000-0005-0000-0000-00008C000000}"/>
    <cellStyle name="60% - Accent6 2 3" xfId="142" xr:uid="{00000000-0005-0000-0000-00008D000000}"/>
    <cellStyle name="60% - Accent6 3 2" xfId="143" xr:uid="{00000000-0005-0000-0000-00008E000000}"/>
    <cellStyle name="60% - Accent6 3 3" xfId="144" xr:uid="{00000000-0005-0000-0000-00008F000000}"/>
    <cellStyle name="60% - Accent6 4 2" xfId="145" xr:uid="{00000000-0005-0000-0000-000090000000}"/>
    <cellStyle name="60% - Accent6 4 3" xfId="146" xr:uid="{00000000-0005-0000-0000-000091000000}"/>
    <cellStyle name="60% - Accent6 5 2" xfId="147" xr:uid="{00000000-0005-0000-0000-000092000000}"/>
    <cellStyle name="60% - Accent6 5 3" xfId="148" xr:uid="{00000000-0005-0000-0000-000093000000}"/>
    <cellStyle name="Accent1 2 2" xfId="149" xr:uid="{00000000-0005-0000-0000-000094000000}"/>
    <cellStyle name="Accent1 2 3" xfId="150" xr:uid="{00000000-0005-0000-0000-000095000000}"/>
    <cellStyle name="Accent1 3 2" xfId="151" xr:uid="{00000000-0005-0000-0000-000096000000}"/>
    <cellStyle name="Accent1 3 3" xfId="152" xr:uid="{00000000-0005-0000-0000-000097000000}"/>
    <cellStyle name="Accent1 4 2" xfId="153" xr:uid="{00000000-0005-0000-0000-000098000000}"/>
    <cellStyle name="Accent1 4 3" xfId="154" xr:uid="{00000000-0005-0000-0000-000099000000}"/>
    <cellStyle name="Accent1 5 2" xfId="155" xr:uid="{00000000-0005-0000-0000-00009A000000}"/>
    <cellStyle name="Accent1 5 3" xfId="156" xr:uid="{00000000-0005-0000-0000-00009B000000}"/>
    <cellStyle name="Accent2 2 2" xfId="157" xr:uid="{00000000-0005-0000-0000-00009C000000}"/>
    <cellStyle name="Accent2 2 3" xfId="158" xr:uid="{00000000-0005-0000-0000-00009D000000}"/>
    <cellStyle name="Accent2 3 2" xfId="159" xr:uid="{00000000-0005-0000-0000-00009E000000}"/>
    <cellStyle name="Accent2 3 3" xfId="160" xr:uid="{00000000-0005-0000-0000-00009F000000}"/>
    <cellStyle name="Accent2 4 2" xfId="161" xr:uid="{00000000-0005-0000-0000-0000A0000000}"/>
    <cellStyle name="Accent2 4 3" xfId="162" xr:uid="{00000000-0005-0000-0000-0000A1000000}"/>
    <cellStyle name="Accent2 5 2" xfId="163" xr:uid="{00000000-0005-0000-0000-0000A2000000}"/>
    <cellStyle name="Accent2 5 3" xfId="164" xr:uid="{00000000-0005-0000-0000-0000A3000000}"/>
    <cellStyle name="Accent3 2 2" xfId="165" xr:uid="{00000000-0005-0000-0000-0000A4000000}"/>
    <cellStyle name="Accent3 2 3" xfId="166" xr:uid="{00000000-0005-0000-0000-0000A5000000}"/>
    <cellStyle name="Accent3 3 2" xfId="167" xr:uid="{00000000-0005-0000-0000-0000A6000000}"/>
    <cellStyle name="Accent3 3 3" xfId="168" xr:uid="{00000000-0005-0000-0000-0000A7000000}"/>
    <cellStyle name="Accent3 4 2" xfId="169" xr:uid="{00000000-0005-0000-0000-0000A8000000}"/>
    <cellStyle name="Accent3 4 3" xfId="170" xr:uid="{00000000-0005-0000-0000-0000A9000000}"/>
    <cellStyle name="Accent3 5 2" xfId="171" xr:uid="{00000000-0005-0000-0000-0000AA000000}"/>
    <cellStyle name="Accent3 5 3" xfId="172" xr:uid="{00000000-0005-0000-0000-0000AB000000}"/>
    <cellStyle name="Accent4 2 2" xfId="173" xr:uid="{00000000-0005-0000-0000-0000AC000000}"/>
    <cellStyle name="Accent4 2 3" xfId="174" xr:uid="{00000000-0005-0000-0000-0000AD000000}"/>
    <cellStyle name="Accent4 3 2" xfId="175" xr:uid="{00000000-0005-0000-0000-0000AE000000}"/>
    <cellStyle name="Accent4 3 3" xfId="176" xr:uid="{00000000-0005-0000-0000-0000AF000000}"/>
    <cellStyle name="Accent4 4 2" xfId="177" xr:uid="{00000000-0005-0000-0000-0000B0000000}"/>
    <cellStyle name="Accent4 4 3" xfId="178" xr:uid="{00000000-0005-0000-0000-0000B1000000}"/>
    <cellStyle name="Accent4 5 2" xfId="179" xr:uid="{00000000-0005-0000-0000-0000B2000000}"/>
    <cellStyle name="Accent4 5 3" xfId="180" xr:uid="{00000000-0005-0000-0000-0000B3000000}"/>
    <cellStyle name="Accent5 2 2" xfId="181" xr:uid="{00000000-0005-0000-0000-0000B4000000}"/>
    <cellStyle name="Accent5 2 3" xfId="182" xr:uid="{00000000-0005-0000-0000-0000B5000000}"/>
    <cellStyle name="Accent5 3 2" xfId="183" xr:uid="{00000000-0005-0000-0000-0000B6000000}"/>
    <cellStyle name="Accent5 3 3" xfId="184" xr:uid="{00000000-0005-0000-0000-0000B7000000}"/>
    <cellStyle name="Accent5 4 2" xfId="185" xr:uid="{00000000-0005-0000-0000-0000B8000000}"/>
    <cellStyle name="Accent5 4 3" xfId="186" xr:uid="{00000000-0005-0000-0000-0000B9000000}"/>
    <cellStyle name="Accent5 5 2" xfId="187" xr:uid="{00000000-0005-0000-0000-0000BA000000}"/>
    <cellStyle name="Accent5 5 3" xfId="188" xr:uid="{00000000-0005-0000-0000-0000BB000000}"/>
    <cellStyle name="Accent6 2 2" xfId="189" xr:uid="{00000000-0005-0000-0000-0000BC000000}"/>
    <cellStyle name="Accent6 2 3" xfId="190" xr:uid="{00000000-0005-0000-0000-0000BD000000}"/>
    <cellStyle name="Accent6 3 2" xfId="191" xr:uid="{00000000-0005-0000-0000-0000BE000000}"/>
    <cellStyle name="Accent6 3 3" xfId="192" xr:uid="{00000000-0005-0000-0000-0000BF000000}"/>
    <cellStyle name="Accent6 4 2" xfId="193" xr:uid="{00000000-0005-0000-0000-0000C0000000}"/>
    <cellStyle name="Accent6 4 3" xfId="194" xr:uid="{00000000-0005-0000-0000-0000C1000000}"/>
    <cellStyle name="Accent6 5 2" xfId="195" xr:uid="{00000000-0005-0000-0000-0000C2000000}"/>
    <cellStyle name="Accent6 5 3" xfId="196" xr:uid="{00000000-0005-0000-0000-0000C3000000}"/>
    <cellStyle name="Bad 2 2" xfId="197" xr:uid="{00000000-0005-0000-0000-0000C4000000}"/>
    <cellStyle name="Bad 2 3" xfId="198" xr:uid="{00000000-0005-0000-0000-0000C5000000}"/>
    <cellStyle name="Bad 3 2" xfId="199" xr:uid="{00000000-0005-0000-0000-0000C6000000}"/>
    <cellStyle name="Bad 3 3" xfId="200" xr:uid="{00000000-0005-0000-0000-0000C7000000}"/>
    <cellStyle name="Bad 4 2" xfId="201" xr:uid="{00000000-0005-0000-0000-0000C8000000}"/>
    <cellStyle name="Bad 4 3" xfId="202" xr:uid="{00000000-0005-0000-0000-0000C9000000}"/>
    <cellStyle name="Bad 5 2" xfId="203" xr:uid="{00000000-0005-0000-0000-0000CA000000}"/>
    <cellStyle name="Bad 5 3" xfId="204" xr:uid="{00000000-0005-0000-0000-0000CB000000}"/>
    <cellStyle name="Calculation 2 2" xfId="205" xr:uid="{00000000-0005-0000-0000-0000CC000000}"/>
    <cellStyle name="Calculation 2 3" xfId="206" xr:uid="{00000000-0005-0000-0000-0000CD000000}"/>
    <cellStyle name="Calculation 3 2" xfId="207" xr:uid="{00000000-0005-0000-0000-0000CE000000}"/>
    <cellStyle name="Calculation 3 3" xfId="208" xr:uid="{00000000-0005-0000-0000-0000CF000000}"/>
    <cellStyle name="Calculation 4 2" xfId="209" xr:uid="{00000000-0005-0000-0000-0000D0000000}"/>
    <cellStyle name="Calculation 4 3" xfId="210" xr:uid="{00000000-0005-0000-0000-0000D1000000}"/>
    <cellStyle name="Calculation 5 2" xfId="211" xr:uid="{00000000-0005-0000-0000-0000D2000000}"/>
    <cellStyle name="Calculation 5 3" xfId="212" xr:uid="{00000000-0005-0000-0000-0000D3000000}"/>
    <cellStyle name="Check Cell 2 2" xfId="213" xr:uid="{00000000-0005-0000-0000-0000D4000000}"/>
    <cellStyle name="Check Cell 2 3" xfId="214" xr:uid="{00000000-0005-0000-0000-0000D5000000}"/>
    <cellStyle name="Check Cell 3 2" xfId="215" xr:uid="{00000000-0005-0000-0000-0000D6000000}"/>
    <cellStyle name="Check Cell 3 3" xfId="216" xr:uid="{00000000-0005-0000-0000-0000D7000000}"/>
    <cellStyle name="Check Cell 4 2" xfId="217" xr:uid="{00000000-0005-0000-0000-0000D8000000}"/>
    <cellStyle name="Check Cell 4 3" xfId="218" xr:uid="{00000000-0005-0000-0000-0000D9000000}"/>
    <cellStyle name="Check Cell 5 2" xfId="219" xr:uid="{00000000-0005-0000-0000-0000DA000000}"/>
    <cellStyle name="Check Cell 5 3" xfId="220" xr:uid="{00000000-0005-0000-0000-0000DB000000}"/>
    <cellStyle name="Comma [0] 2" xfId="221" xr:uid="{00000000-0005-0000-0000-0000DD000000}"/>
    <cellStyle name="Comma 2" xfId="222" xr:uid="{00000000-0005-0000-0000-0000DE000000}"/>
    <cellStyle name="Comma 3" xfId="223" xr:uid="{00000000-0005-0000-0000-0000DF000000}"/>
    <cellStyle name="Comma0" xfId="224" xr:uid="{00000000-0005-0000-0000-0000E0000000}"/>
    <cellStyle name="Currency0" xfId="225" xr:uid="{00000000-0005-0000-0000-0000E1000000}"/>
    <cellStyle name="Date" xfId="226" xr:uid="{00000000-0005-0000-0000-0000E2000000}"/>
    <cellStyle name="Element-delo" xfId="227" xr:uid="{00000000-0005-0000-0000-0000E3000000}"/>
    <cellStyle name="Element-delo 2" xfId="228" xr:uid="{00000000-0005-0000-0000-0000E4000000}"/>
    <cellStyle name="Element-delo 3" xfId="229" xr:uid="{00000000-0005-0000-0000-0000E5000000}"/>
    <cellStyle name="Element-delo 4" xfId="230" xr:uid="{00000000-0005-0000-0000-0000E6000000}"/>
    <cellStyle name="Element-delo 5" xfId="231" xr:uid="{00000000-0005-0000-0000-0000E7000000}"/>
    <cellStyle name="Element-delo_ARGAS_objekt pri Cerknici_požar DS 7400_321" xfId="232" xr:uid="{00000000-0005-0000-0000-0000E8000000}"/>
    <cellStyle name="Euro" xfId="233" xr:uid="{00000000-0005-0000-0000-0000E9000000}"/>
    <cellStyle name="Explanatory Text 2 2" xfId="234" xr:uid="{00000000-0005-0000-0000-0000EA000000}"/>
    <cellStyle name="Explanatory Text 2 3" xfId="235" xr:uid="{00000000-0005-0000-0000-0000EB000000}"/>
    <cellStyle name="Explanatory Text 3 2" xfId="236" xr:uid="{00000000-0005-0000-0000-0000EC000000}"/>
    <cellStyle name="Explanatory Text 3 3" xfId="237" xr:uid="{00000000-0005-0000-0000-0000ED000000}"/>
    <cellStyle name="Explanatory Text 4 2" xfId="238" xr:uid="{00000000-0005-0000-0000-0000EE000000}"/>
    <cellStyle name="Explanatory Text 4 3" xfId="239" xr:uid="{00000000-0005-0000-0000-0000EF000000}"/>
    <cellStyle name="Explanatory Text 5 2" xfId="240" xr:uid="{00000000-0005-0000-0000-0000F0000000}"/>
    <cellStyle name="Explanatory Text 5 3" xfId="241" xr:uid="{00000000-0005-0000-0000-0000F1000000}"/>
    <cellStyle name="Fixed" xfId="242" xr:uid="{00000000-0005-0000-0000-0000F2000000}"/>
    <cellStyle name="Good 2 2" xfId="243" xr:uid="{00000000-0005-0000-0000-0000F3000000}"/>
    <cellStyle name="Good 2 3" xfId="244" xr:uid="{00000000-0005-0000-0000-0000F4000000}"/>
    <cellStyle name="Good 3 2" xfId="245" xr:uid="{00000000-0005-0000-0000-0000F5000000}"/>
    <cellStyle name="Good 3 3" xfId="246" xr:uid="{00000000-0005-0000-0000-0000F6000000}"/>
    <cellStyle name="Good 4 2" xfId="247" xr:uid="{00000000-0005-0000-0000-0000F7000000}"/>
    <cellStyle name="Good 4 3" xfId="248" xr:uid="{00000000-0005-0000-0000-0000F8000000}"/>
    <cellStyle name="Good 5 2" xfId="249" xr:uid="{00000000-0005-0000-0000-0000F9000000}"/>
    <cellStyle name="Good 5 3" xfId="250" xr:uid="{00000000-0005-0000-0000-0000FA000000}"/>
    <cellStyle name="Heading 1 10 2" xfId="251" xr:uid="{00000000-0005-0000-0000-0000FB000000}"/>
    <cellStyle name="Heading 1 10 3" xfId="252" xr:uid="{00000000-0005-0000-0000-0000FC000000}"/>
    <cellStyle name="Heading 1 2 2" xfId="253" xr:uid="{00000000-0005-0000-0000-0000FD000000}"/>
    <cellStyle name="Heading 1 2 3" xfId="254" xr:uid="{00000000-0005-0000-0000-0000FE000000}"/>
    <cellStyle name="Heading 1 3 2" xfId="255" xr:uid="{00000000-0005-0000-0000-0000FF000000}"/>
    <cellStyle name="Heading 1 3 3" xfId="256" xr:uid="{00000000-0005-0000-0000-000000010000}"/>
    <cellStyle name="Heading 1 4 2" xfId="257" xr:uid="{00000000-0005-0000-0000-000001010000}"/>
    <cellStyle name="Heading 1 4 3" xfId="258" xr:uid="{00000000-0005-0000-0000-000002010000}"/>
    <cellStyle name="Heading 1 5 2" xfId="259" xr:uid="{00000000-0005-0000-0000-000003010000}"/>
    <cellStyle name="Heading 1 5 3" xfId="260" xr:uid="{00000000-0005-0000-0000-000004010000}"/>
    <cellStyle name="Heading 1 6 2" xfId="261" xr:uid="{00000000-0005-0000-0000-000005010000}"/>
    <cellStyle name="Heading 1 6 3" xfId="262" xr:uid="{00000000-0005-0000-0000-000006010000}"/>
    <cellStyle name="Heading 1 7 2" xfId="263" xr:uid="{00000000-0005-0000-0000-000007010000}"/>
    <cellStyle name="Heading 1 7 3" xfId="264" xr:uid="{00000000-0005-0000-0000-000008010000}"/>
    <cellStyle name="Heading 1 8 2" xfId="265" xr:uid="{00000000-0005-0000-0000-000009010000}"/>
    <cellStyle name="Heading 1 8 3" xfId="266" xr:uid="{00000000-0005-0000-0000-00000A010000}"/>
    <cellStyle name="Heading 1 9 2" xfId="267" xr:uid="{00000000-0005-0000-0000-00000B010000}"/>
    <cellStyle name="Heading 1 9 3" xfId="268" xr:uid="{00000000-0005-0000-0000-00000C010000}"/>
    <cellStyle name="Heading 2 10 2" xfId="269" xr:uid="{00000000-0005-0000-0000-00000D010000}"/>
    <cellStyle name="Heading 2 10 3" xfId="270" xr:uid="{00000000-0005-0000-0000-00000E010000}"/>
    <cellStyle name="Heading 2 2" xfId="271" xr:uid="{00000000-0005-0000-0000-00000F010000}"/>
    <cellStyle name="Heading 2 2 2" xfId="272" xr:uid="{00000000-0005-0000-0000-000010010000}"/>
    <cellStyle name="Heading 2 2 3" xfId="273" xr:uid="{00000000-0005-0000-0000-000011010000}"/>
    <cellStyle name="Heading 2 3 2" xfId="274" xr:uid="{00000000-0005-0000-0000-000012010000}"/>
    <cellStyle name="Heading 2 3 3" xfId="275" xr:uid="{00000000-0005-0000-0000-000013010000}"/>
    <cellStyle name="Heading 2 4 2" xfId="276" xr:uid="{00000000-0005-0000-0000-000014010000}"/>
    <cellStyle name="Heading 2 4 3" xfId="277" xr:uid="{00000000-0005-0000-0000-000015010000}"/>
    <cellStyle name="Heading 2 5 2" xfId="278" xr:uid="{00000000-0005-0000-0000-000016010000}"/>
    <cellStyle name="Heading 2 5 3" xfId="279" xr:uid="{00000000-0005-0000-0000-000017010000}"/>
    <cellStyle name="Heading 2 6 2" xfId="280" xr:uid="{00000000-0005-0000-0000-000018010000}"/>
    <cellStyle name="Heading 2 6 3" xfId="281" xr:uid="{00000000-0005-0000-0000-000019010000}"/>
    <cellStyle name="Heading 2 7 2" xfId="282" xr:uid="{00000000-0005-0000-0000-00001A010000}"/>
    <cellStyle name="Heading 2 7 3" xfId="283" xr:uid="{00000000-0005-0000-0000-00001B010000}"/>
    <cellStyle name="Heading 2 8 2" xfId="284" xr:uid="{00000000-0005-0000-0000-00001C010000}"/>
    <cellStyle name="Heading 2 8 3" xfId="285" xr:uid="{00000000-0005-0000-0000-00001D010000}"/>
    <cellStyle name="Heading 2 9 2" xfId="286" xr:uid="{00000000-0005-0000-0000-00001E010000}"/>
    <cellStyle name="Heading 2 9 3" xfId="287" xr:uid="{00000000-0005-0000-0000-00001F010000}"/>
    <cellStyle name="Heading 3 2 2" xfId="288" xr:uid="{00000000-0005-0000-0000-000020010000}"/>
    <cellStyle name="Heading 3 2 3" xfId="289" xr:uid="{00000000-0005-0000-0000-000021010000}"/>
    <cellStyle name="Heading 3 3 2" xfId="290" xr:uid="{00000000-0005-0000-0000-000022010000}"/>
    <cellStyle name="Heading 3 3 3" xfId="291" xr:uid="{00000000-0005-0000-0000-000023010000}"/>
    <cellStyle name="Heading 3 4 2" xfId="292" xr:uid="{00000000-0005-0000-0000-000024010000}"/>
    <cellStyle name="Heading 3 4 3" xfId="293" xr:uid="{00000000-0005-0000-0000-000025010000}"/>
    <cellStyle name="Heading 3 5 2" xfId="294" xr:uid="{00000000-0005-0000-0000-000026010000}"/>
    <cellStyle name="Heading 3 5 3" xfId="295" xr:uid="{00000000-0005-0000-0000-000027010000}"/>
    <cellStyle name="Heading 4 2 2" xfId="296" xr:uid="{00000000-0005-0000-0000-000028010000}"/>
    <cellStyle name="Heading 4 2 3" xfId="297" xr:uid="{00000000-0005-0000-0000-000029010000}"/>
    <cellStyle name="Heading 4 3 2" xfId="298" xr:uid="{00000000-0005-0000-0000-00002A010000}"/>
    <cellStyle name="Heading 4 3 3" xfId="299" xr:uid="{00000000-0005-0000-0000-00002B010000}"/>
    <cellStyle name="Heading 4 4 2" xfId="300" xr:uid="{00000000-0005-0000-0000-00002C010000}"/>
    <cellStyle name="Heading 4 4 3" xfId="301" xr:uid="{00000000-0005-0000-0000-00002D010000}"/>
    <cellStyle name="Heading 4 5 2" xfId="302" xr:uid="{00000000-0005-0000-0000-00002E010000}"/>
    <cellStyle name="Heading 4 5 3" xfId="303" xr:uid="{00000000-0005-0000-0000-00002F010000}"/>
    <cellStyle name="Hyperlink 2 10" xfId="304" xr:uid="{00000000-0005-0000-0000-000030010000}"/>
    <cellStyle name="Hyperlink 2 2" xfId="305" xr:uid="{00000000-0005-0000-0000-000031010000}"/>
    <cellStyle name="Hyperlink 2 2 2" xfId="306" xr:uid="{00000000-0005-0000-0000-000032010000}"/>
    <cellStyle name="Hyperlink 2 3" xfId="307" xr:uid="{00000000-0005-0000-0000-000033010000}"/>
    <cellStyle name="Hyperlink 2 4" xfId="308" xr:uid="{00000000-0005-0000-0000-000034010000}"/>
    <cellStyle name="Hyperlink 2 5" xfId="309" xr:uid="{00000000-0005-0000-0000-000035010000}"/>
    <cellStyle name="Hyperlink 2 6" xfId="310" xr:uid="{00000000-0005-0000-0000-000036010000}"/>
    <cellStyle name="Hyperlink 2 7" xfId="311" xr:uid="{00000000-0005-0000-0000-000037010000}"/>
    <cellStyle name="Hyperlink 2 8" xfId="312" xr:uid="{00000000-0005-0000-0000-000038010000}"/>
    <cellStyle name="Hyperlink 2 9" xfId="313" xr:uid="{00000000-0005-0000-0000-000039010000}"/>
    <cellStyle name="Input 2 2" xfId="314" xr:uid="{00000000-0005-0000-0000-00003A010000}"/>
    <cellStyle name="Input 2 3" xfId="315" xr:uid="{00000000-0005-0000-0000-00003B010000}"/>
    <cellStyle name="Input 3 2" xfId="316" xr:uid="{00000000-0005-0000-0000-00003C010000}"/>
    <cellStyle name="Input 3 3" xfId="317" xr:uid="{00000000-0005-0000-0000-00003D010000}"/>
    <cellStyle name="Input 4 2" xfId="318" xr:uid="{00000000-0005-0000-0000-00003E010000}"/>
    <cellStyle name="Input 4 3" xfId="319" xr:uid="{00000000-0005-0000-0000-00003F010000}"/>
    <cellStyle name="Input 5 2" xfId="320" xr:uid="{00000000-0005-0000-0000-000040010000}"/>
    <cellStyle name="Input 5 3" xfId="321" xr:uid="{00000000-0005-0000-0000-000041010000}"/>
    <cellStyle name="Keš" xfId="322" xr:uid="{00000000-0005-0000-0000-000042010000}"/>
    <cellStyle name="Kos" xfId="323" xr:uid="{00000000-0005-0000-0000-000043010000}"/>
    <cellStyle name="Linked Cell 2 2" xfId="324" xr:uid="{00000000-0005-0000-0000-000044010000}"/>
    <cellStyle name="Linked Cell 2 3" xfId="325" xr:uid="{00000000-0005-0000-0000-000045010000}"/>
    <cellStyle name="Linked Cell 3 2" xfId="326" xr:uid="{00000000-0005-0000-0000-000046010000}"/>
    <cellStyle name="Linked Cell 3 3" xfId="327" xr:uid="{00000000-0005-0000-0000-000047010000}"/>
    <cellStyle name="Linked Cell 4 2" xfId="328" xr:uid="{00000000-0005-0000-0000-000048010000}"/>
    <cellStyle name="Linked Cell 4 3" xfId="329" xr:uid="{00000000-0005-0000-0000-000049010000}"/>
    <cellStyle name="Linked Cell 5 2" xfId="330" xr:uid="{00000000-0005-0000-0000-00004A010000}"/>
    <cellStyle name="Linked Cell 5 3" xfId="331" xr:uid="{00000000-0005-0000-0000-00004B010000}"/>
    <cellStyle name="Metri" xfId="332" xr:uid="{00000000-0005-0000-0000-00004C010000}"/>
    <cellStyle name="Naslov 1 2" xfId="333" xr:uid="{00000000-0005-0000-0000-00004D010000}"/>
    <cellStyle name="Naslov 1 3" xfId="334" xr:uid="{00000000-0005-0000-0000-00004E010000}"/>
    <cellStyle name="Naslov 2 2" xfId="335" xr:uid="{00000000-0005-0000-0000-00004F010000}"/>
    <cellStyle name="Naslov 2 3" xfId="336" xr:uid="{00000000-0005-0000-0000-000050010000}"/>
    <cellStyle name="Naslov 2 4" xfId="337" xr:uid="{00000000-0005-0000-0000-000051010000}"/>
    <cellStyle name="Naslov 5" xfId="338" xr:uid="{00000000-0005-0000-0000-000052010000}"/>
    <cellStyle name="Navadno 2" xfId="339" xr:uid="{00000000-0005-0000-0000-000053010000}"/>
    <cellStyle name="Navadno 3" xfId="340" xr:uid="{00000000-0005-0000-0000-000054010000}"/>
    <cellStyle name="Navadno 3 2" xfId="341" xr:uid="{00000000-0005-0000-0000-000055010000}"/>
    <cellStyle name="Navadno_FORMULA" xfId="342" xr:uid="{00000000-0005-0000-0000-000056010000}"/>
    <cellStyle name="Neutral 2 2" xfId="343" xr:uid="{00000000-0005-0000-0000-000057010000}"/>
    <cellStyle name="Neutral 2 3" xfId="344" xr:uid="{00000000-0005-0000-0000-000058010000}"/>
    <cellStyle name="Neutral 3 2" xfId="345" xr:uid="{00000000-0005-0000-0000-000059010000}"/>
    <cellStyle name="Neutral 3 3" xfId="346" xr:uid="{00000000-0005-0000-0000-00005A010000}"/>
    <cellStyle name="Neutral 4 2" xfId="347" xr:uid="{00000000-0005-0000-0000-00005B010000}"/>
    <cellStyle name="Neutral 4 3" xfId="348" xr:uid="{00000000-0005-0000-0000-00005C010000}"/>
    <cellStyle name="Neutral 5 2" xfId="349" xr:uid="{00000000-0005-0000-0000-00005D010000}"/>
    <cellStyle name="Neutral 5 3" xfId="350" xr:uid="{00000000-0005-0000-0000-00005E010000}"/>
    <cellStyle name="Normal" xfId="0" builtinId="0"/>
    <cellStyle name="Normal 11 2" xfId="351" xr:uid="{00000000-0005-0000-0000-000060010000}"/>
    <cellStyle name="Normal 11 3" xfId="352" xr:uid="{00000000-0005-0000-0000-000061010000}"/>
    <cellStyle name="Normal 12 2" xfId="353" xr:uid="{00000000-0005-0000-0000-000062010000}"/>
    <cellStyle name="Normal 12 3" xfId="354" xr:uid="{00000000-0005-0000-0000-000063010000}"/>
    <cellStyle name="Normal 13" xfId="355" xr:uid="{00000000-0005-0000-0000-000064010000}"/>
    <cellStyle name="Normal 14" xfId="356" xr:uid="{00000000-0005-0000-0000-000065010000}"/>
    <cellStyle name="Normal 14 2" xfId="357" xr:uid="{00000000-0005-0000-0000-000066010000}"/>
    <cellStyle name="Normal 14 3" xfId="358" xr:uid="{00000000-0005-0000-0000-000067010000}"/>
    <cellStyle name="normal 2" xfId="359" xr:uid="{00000000-0005-0000-0000-000068010000}"/>
    <cellStyle name="Normal 2 10" xfId="360" xr:uid="{00000000-0005-0000-0000-000069010000}"/>
    <cellStyle name="Normal 2 11" xfId="361" xr:uid="{00000000-0005-0000-0000-00006A010000}"/>
    <cellStyle name="Normal 2 12" xfId="362" xr:uid="{00000000-0005-0000-0000-00006B010000}"/>
    <cellStyle name="Normal 2 13" xfId="363" xr:uid="{00000000-0005-0000-0000-00006C010000}"/>
    <cellStyle name="Normal 2 14" xfId="364" xr:uid="{00000000-0005-0000-0000-00006D010000}"/>
    <cellStyle name="normal 2 15" xfId="365" xr:uid="{00000000-0005-0000-0000-00006E010000}"/>
    <cellStyle name="Normal 2 2" xfId="366" xr:uid="{00000000-0005-0000-0000-00006F010000}"/>
    <cellStyle name="normal 2 2 10" xfId="367" xr:uid="{00000000-0005-0000-0000-000070010000}"/>
    <cellStyle name="normal 2 2 2" xfId="368" xr:uid="{00000000-0005-0000-0000-000071010000}"/>
    <cellStyle name="normal 2 2 3" xfId="369" xr:uid="{00000000-0005-0000-0000-000072010000}"/>
    <cellStyle name="normal 2 2 4" xfId="370" xr:uid="{00000000-0005-0000-0000-000073010000}"/>
    <cellStyle name="normal 2 2 5" xfId="371" xr:uid="{00000000-0005-0000-0000-000074010000}"/>
    <cellStyle name="normal 2 2 6" xfId="372" xr:uid="{00000000-0005-0000-0000-000075010000}"/>
    <cellStyle name="normal 2 2 7" xfId="373" xr:uid="{00000000-0005-0000-0000-000076010000}"/>
    <cellStyle name="normal 2 2 8" xfId="374" xr:uid="{00000000-0005-0000-0000-000077010000}"/>
    <cellStyle name="normal 2 2 9" xfId="375" xr:uid="{00000000-0005-0000-0000-000078010000}"/>
    <cellStyle name="normal 2 3" xfId="376" xr:uid="{00000000-0005-0000-0000-000079010000}"/>
    <cellStyle name="Normal 2 4" xfId="377" xr:uid="{00000000-0005-0000-0000-00007A010000}"/>
    <cellStyle name="Normal 2 5" xfId="378" xr:uid="{00000000-0005-0000-0000-00007B010000}"/>
    <cellStyle name="Normal 2 6" xfId="379" xr:uid="{00000000-0005-0000-0000-00007C010000}"/>
    <cellStyle name="Normal 2 7" xfId="380" xr:uid="{00000000-0005-0000-0000-00007D010000}"/>
    <cellStyle name="Normal 2 8" xfId="381" xr:uid="{00000000-0005-0000-0000-00007E010000}"/>
    <cellStyle name="Normal 2 9" xfId="382" xr:uid="{00000000-0005-0000-0000-00007F010000}"/>
    <cellStyle name="normal 2_ARGAS_objekt pri Cerknici_požar DS 7400_321" xfId="383" xr:uid="{00000000-0005-0000-0000-000080010000}"/>
    <cellStyle name="normal 3" xfId="384" xr:uid="{00000000-0005-0000-0000-000081010000}"/>
    <cellStyle name="Normal 3 10" xfId="385" xr:uid="{00000000-0005-0000-0000-000082010000}"/>
    <cellStyle name="Normal 3 11" xfId="386" xr:uid="{00000000-0005-0000-0000-000083010000}"/>
    <cellStyle name="Normal 3 2" xfId="387" xr:uid="{00000000-0005-0000-0000-000084010000}"/>
    <cellStyle name="Normal 3 2 10" xfId="388" xr:uid="{00000000-0005-0000-0000-000085010000}"/>
    <cellStyle name="Normal 3 2 2" xfId="389" xr:uid="{00000000-0005-0000-0000-000086010000}"/>
    <cellStyle name="Normal 3 2 3" xfId="390" xr:uid="{00000000-0005-0000-0000-000087010000}"/>
    <cellStyle name="Normal 3 2 4" xfId="391" xr:uid="{00000000-0005-0000-0000-000088010000}"/>
    <cellStyle name="Normal 3 2 5" xfId="392" xr:uid="{00000000-0005-0000-0000-000089010000}"/>
    <cellStyle name="Normal 3 2 6" xfId="393" xr:uid="{00000000-0005-0000-0000-00008A010000}"/>
    <cellStyle name="Normal 3 2 7" xfId="394" xr:uid="{00000000-0005-0000-0000-00008B010000}"/>
    <cellStyle name="Normal 3 2 8" xfId="395" xr:uid="{00000000-0005-0000-0000-00008C010000}"/>
    <cellStyle name="Normal 3 2 9" xfId="396" xr:uid="{00000000-0005-0000-0000-00008D010000}"/>
    <cellStyle name="Normal 3 3" xfId="397" xr:uid="{00000000-0005-0000-0000-00008E010000}"/>
    <cellStyle name="Normal 3 4" xfId="398" xr:uid="{00000000-0005-0000-0000-00008F010000}"/>
    <cellStyle name="Normal 3 5" xfId="399" xr:uid="{00000000-0005-0000-0000-000090010000}"/>
    <cellStyle name="Normal 3 6" xfId="400" xr:uid="{00000000-0005-0000-0000-000091010000}"/>
    <cellStyle name="Normal 3 7" xfId="401" xr:uid="{00000000-0005-0000-0000-000092010000}"/>
    <cellStyle name="Normal 3 8" xfId="402" xr:uid="{00000000-0005-0000-0000-000093010000}"/>
    <cellStyle name="Normal 3 9" xfId="403" xr:uid="{00000000-0005-0000-0000-000094010000}"/>
    <cellStyle name="Normal 4" xfId="404" xr:uid="{00000000-0005-0000-0000-000095010000}"/>
    <cellStyle name="Normal 4 2" xfId="405" xr:uid="{00000000-0005-0000-0000-000096010000}"/>
    <cellStyle name="Normal 4 3" xfId="406" xr:uid="{00000000-0005-0000-0000-000097010000}"/>
    <cellStyle name="Normal 5" xfId="407" xr:uid="{00000000-0005-0000-0000-000098010000}"/>
    <cellStyle name="Normal 6" xfId="408" xr:uid="{00000000-0005-0000-0000-000099010000}"/>
    <cellStyle name="Note 2 2" xfId="409" xr:uid="{00000000-0005-0000-0000-00009B010000}"/>
    <cellStyle name="Note 2 3" xfId="410" xr:uid="{00000000-0005-0000-0000-00009C010000}"/>
    <cellStyle name="Note 3 2" xfId="411" xr:uid="{00000000-0005-0000-0000-00009D010000}"/>
    <cellStyle name="Note 3 3" xfId="412" xr:uid="{00000000-0005-0000-0000-00009E010000}"/>
    <cellStyle name="Note 4 2" xfId="413" xr:uid="{00000000-0005-0000-0000-00009F010000}"/>
    <cellStyle name="Note 4 3" xfId="414" xr:uid="{00000000-0005-0000-0000-0000A0010000}"/>
    <cellStyle name="Note 5 2" xfId="415" xr:uid="{00000000-0005-0000-0000-0000A1010000}"/>
    <cellStyle name="Note 5 3" xfId="416" xr:uid="{00000000-0005-0000-0000-0000A2010000}"/>
    <cellStyle name="Odstotek 2" xfId="417" xr:uid="{00000000-0005-0000-0000-0000A3010000}"/>
    <cellStyle name="Odstotek 3" xfId="418" xr:uid="{00000000-0005-0000-0000-0000A4010000}"/>
    <cellStyle name="Output 2 2" xfId="419" xr:uid="{00000000-0005-0000-0000-0000A5010000}"/>
    <cellStyle name="Output 2 3" xfId="420" xr:uid="{00000000-0005-0000-0000-0000A6010000}"/>
    <cellStyle name="Output 3 2" xfId="421" xr:uid="{00000000-0005-0000-0000-0000A7010000}"/>
    <cellStyle name="Output 3 3" xfId="422" xr:uid="{00000000-0005-0000-0000-0000A8010000}"/>
    <cellStyle name="Output 4 2" xfId="423" xr:uid="{00000000-0005-0000-0000-0000A9010000}"/>
    <cellStyle name="Output 4 3" xfId="424" xr:uid="{00000000-0005-0000-0000-0000AA010000}"/>
    <cellStyle name="Output 5 2" xfId="425" xr:uid="{00000000-0005-0000-0000-0000AB010000}"/>
    <cellStyle name="Output 5 3" xfId="426" xr:uid="{00000000-0005-0000-0000-0000AC010000}"/>
    <cellStyle name="Percent 2" xfId="427" xr:uid="{00000000-0005-0000-0000-0000AD010000}"/>
    <cellStyle name="Percent 3" xfId="428" xr:uid="{00000000-0005-0000-0000-0000AE010000}"/>
    <cellStyle name="Pomoc" xfId="429" xr:uid="{00000000-0005-0000-0000-0000AF010000}"/>
    <cellStyle name="PRVA VRSTA Element delo" xfId="430" xr:uid="{00000000-0005-0000-0000-0000B0010000}"/>
    <cellStyle name="PRVA VRSTA Element delo 2" xfId="431" xr:uid="{00000000-0005-0000-0000-0000B1010000}"/>
    <cellStyle name="PRVA VRSTA Element delo 3" xfId="432" xr:uid="{00000000-0005-0000-0000-0000B2010000}"/>
    <cellStyle name="PRVA VRSTA Element delo_ARGAS_objekt pri Cerknici_požar DS 7400_321" xfId="433" xr:uid="{00000000-0005-0000-0000-0000B3010000}"/>
    <cellStyle name="Rekapitulacija" xfId="434" xr:uid="{00000000-0005-0000-0000-0000B4010000}"/>
    <cellStyle name="Skupaj cena" xfId="435" xr:uid="{00000000-0005-0000-0000-0000B5010000}"/>
    <cellStyle name="Skupaj cena 2" xfId="436" xr:uid="{00000000-0005-0000-0000-0000B6010000}"/>
    <cellStyle name="Skupaj cena 3" xfId="437" xr:uid="{00000000-0005-0000-0000-0000B7010000}"/>
    <cellStyle name="Skupaj cena 4" xfId="438" xr:uid="{00000000-0005-0000-0000-0000B8010000}"/>
    <cellStyle name="Skupaj cena_ARGAS_objekt pri Cerknici_požar DS 7400_321" xfId="439" xr:uid="{00000000-0005-0000-0000-0000B9010000}"/>
    <cellStyle name="Standard_ANBO" xfId="440" xr:uid="{00000000-0005-0000-0000-0000BA010000}"/>
    <cellStyle name="Style 1" xfId="441" xr:uid="{00000000-0005-0000-0000-0000BB010000}"/>
    <cellStyle name="tekst-levo" xfId="442" xr:uid="{00000000-0005-0000-0000-0000BC010000}"/>
    <cellStyle name="Title 2 2" xfId="443" xr:uid="{00000000-0005-0000-0000-0000BD010000}"/>
    <cellStyle name="Title 2 3" xfId="444" xr:uid="{00000000-0005-0000-0000-0000BE010000}"/>
    <cellStyle name="Title 3 2" xfId="445" xr:uid="{00000000-0005-0000-0000-0000BF010000}"/>
    <cellStyle name="Title 3 3" xfId="446" xr:uid="{00000000-0005-0000-0000-0000C0010000}"/>
    <cellStyle name="Title 4 2" xfId="447" xr:uid="{00000000-0005-0000-0000-0000C1010000}"/>
    <cellStyle name="Title 4 3" xfId="448" xr:uid="{00000000-0005-0000-0000-0000C2010000}"/>
    <cellStyle name="Title 5 2" xfId="449" xr:uid="{00000000-0005-0000-0000-0000C3010000}"/>
    <cellStyle name="Title 5 3" xfId="450" xr:uid="{00000000-0005-0000-0000-0000C4010000}"/>
    <cellStyle name="Total 10 2" xfId="451" xr:uid="{00000000-0005-0000-0000-0000C5010000}"/>
    <cellStyle name="Total 10 3" xfId="452" xr:uid="{00000000-0005-0000-0000-0000C6010000}"/>
    <cellStyle name="Total 2 2" xfId="453" xr:uid="{00000000-0005-0000-0000-0000C7010000}"/>
    <cellStyle name="Total 2 3" xfId="454" xr:uid="{00000000-0005-0000-0000-0000C8010000}"/>
    <cellStyle name="Total 3 2" xfId="455" xr:uid="{00000000-0005-0000-0000-0000C9010000}"/>
    <cellStyle name="Total 3 3" xfId="456" xr:uid="{00000000-0005-0000-0000-0000CA010000}"/>
    <cellStyle name="Total 4 2" xfId="457" xr:uid="{00000000-0005-0000-0000-0000CB010000}"/>
    <cellStyle name="Total 4 3" xfId="458" xr:uid="{00000000-0005-0000-0000-0000CC010000}"/>
    <cellStyle name="Total 5 2" xfId="459" xr:uid="{00000000-0005-0000-0000-0000CD010000}"/>
    <cellStyle name="Total 5 3" xfId="460" xr:uid="{00000000-0005-0000-0000-0000CE010000}"/>
    <cellStyle name="Total 6 2" xfId="461" xr:uid="{00000000-0005-0000-0000-0000CF010000}"/>
    <cellStyle name="Total 6 3" xfId="462" xr:uid="{00000000-0005-0000-0000-0000D0010000}"/>
    <cellStyle name="Total 7 2" xfId="463" xr:uid="{00000000-0005-0000-0000-0000D1010000}"/>
    <cellStyle name="Total 7 3" xfId="464" xr:uid="{00000000-0005-0000-0000-0000D2010000}"/>
    <cellStyle name="Total 8 2" xfId="465" xr:uid="{00000000-0005-0000-0000-0000D3010000}"/>
    <cellStyle name="Total 8 3" xfId="466" xr:uid="{00000000-0005-0000-0000-0000D4010000}"/>
    <cellStyle name="Total 9 2" xfId="467" xr:uid="{00000000-0005-0000-0000-0000D5010000}"/>
    <cellStyle name="Total 9 3" xfId="468" xr:uid="{00000000-0005-0000-0000-0000D6010000}"/>
    <cellStyle name="Vejica [0] 2" xfId="469" xr:uid="{00000000-0005-0000-0000-0000D7010000}"/>
    <cellStyle name="Vejica 2" xfId="470" xr:uid="{00000000-0005-0000-0000-0000D8010000}"/>
    <cellStyle name="Vejica 3" xfId="471" xr:uid="{00000000-0005-0000-0000-0000D9010000}"/>
    <cellStyle name="Währung_ANBODECK" xfId="472" xr:uid="{00000000-0005-0000-0000-0000DA010000}"/>
    <cellStyle name="Warning Text 2 2" xfId="473" xr:uid="{00000000-0005-0000-0000-0000DB010000}"/>
    <cellStyle name="Warning Text 2 3" xfId="474" xr:uid="{00000000-0005-0000-0000-0000DC010000}"/>
    <cellStyle name="Warning Text 3 2" xfId="475" xr:uid="{00000000-0005-0000-0000-0000DD010000}"/>
    <cellStyle name="Warning Text 3 3" xfId="476" xr:uid="{00000000-0005-0000-0000-0000DE010000}"/>
    <cellStyle name="Warning Text 4 2" xfId="477" xr:uid="{00000000-0005-0000-0000-0000DF010000}"/>
    <cellStyle name="Warning Text 4 3" xfId="478" xr:uid="{00000000-0005-0000-0000-0000E0010000}"/>
    <cellStyle name="Warning Text 5 2" xfId="479" xr:uid="{00000000-0005-0000-0000-0000E1010000}"/>
    <cellStyle name="Warning Text 5 3" xfId="480" xr:uid="{00000000-0005-0000-0000-0000E2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"/>
  <sheetViews>
    <sheetView tabSelected="1" view="pageBreakPreview" zoomScaleSheetLayoutView="100" workbookViewId="0">
      <selection activeCell="B12" sqref="B12"/>
    </sheetView>
  </sheetViews>
  <sheetFormatPr defaultRowHeight="11.25"/>
  <cols>
    <col min="1" max="1" width="8.7109375" style="37" customWidth="1"/>
    <col min="2" max="2" width="50.7109375" style="38" customWidth="1"/>
    <col min="3" max="6" width="10.7109375" style="39" customWidth="1"/>
    <col min="7" max="16384" width="9.140625" style="19"/>
  </cols>
  <sheetData>
    <row r="1" spans="1:6" s="2" customFormat="1" ht="18">
      <c r="A1" s="1" t="s">
        <v>4</v>
      </c>
    </row>
    <row r="2" spans="1:6" s="6" customFormat="1">
      <c r="A2" s="3"/>
      <c r="B2" s="4"/>
      <c r="C2" s="5"/>
      <c r="D2" s="5"/>
      <c r="E2" s="5"/>
      <c r="F2" s="5"/>
    </row>
    <row r="3" spans="1:6" s="6" customFormat="1">
      <c r="A3" s="3"/>
      <c r="B3" s="4"/>
      <c r="C3" s="5"/>
      <c r="D3" s="5"/>
      <c r="E3" s="5"/>
      <c r="F3" s="5"/>
    </row>
    <row r="4" spans="1:6" s="10" customFormat="1">
      <c r="A4" s="7"/>
      <c r="B4" s="8"/>
      <c r="C4" s="9"/>
      <c r="D4" s="9"/>
      <c r="E4" s="9"/>
      <c r="F4" s="9"/>
    </row>
    <row r="5" spans="1:6" s="13" customFormat="1">
      <c r="A5" s="11" t="s">
        <v>0</v>
      </c>
      <c r="B5" s="12" t="s">
        <v>1</v>
      </c>
      <c r="C5" s="12" t="s">
        <v>2</v>
      </c>
      <c r="D5" s="12" t="s">
        <v>3</v>
      </c>
      <c r="E5" s="40"/>
      <c r="F5" s="40"/>
    </row>
    <row r="6" spans="1:6" s="10" customFormat="1">
      <c r="A6" s="7"/>
      <c r="B6" s="8"/>
      <c r="C6" s="9"/>
      <c r="D6" s="9"/>
      <c r="E6" s="9"/>
      <c r="F6" s="9"/>
    </row>
    <row r="7" spans="1:6" s="10" customFormat="1">
      <c r="A7" s="7"/>
      <c r="B7" s="8"/>
      <c r="C7" s="9"/>
      <c r="D7" s="9"/>
      <c r="E7" s="9"/>
      <c r="F7" s="9"/>
    </row>
    <row r="8" spans="1:6" s="10" customFormat="1">
      <c r="A8" s="7"/>
      <c r="B8" s="8"/>
      <c r="C8" s="9"/>
      <c r="D8" s="9"/>
      <c r="E8" s="9"/>
      <c r="F8" s="9"/>
    </row>
    <row r="9" spans="1:6" s="10" customFormat="1">
      <c r="A9" s="7"/>
      <c r="B9" s="14" t="s">
        <v>67</v>
      </c>
      <c r="C9" s="9"/>
      <c r="D9" s="9"/>
      <c r="E9" s="9"/>
      <c r="F9" s="9"/>
    </row>
    <row r="10" spans="1:6" s="10" customFormat="1">
      <c r="A10" s="7"/>
      <c r="B10" s="14" t="s">
        <v>68</v>
      </c>
      <c r="C10" s="9"/>
      <c r="D10" s="9"/>
      <c r="E10" s="9"/>
      <c r="F10" s="9"/>
    </row>
    <row r="11" spans="1:6" s="10" customFormat="1">
      <c r="A11" s="7"/>
      <c r="B11" s="8"/>
      <c r="C11" s="9"/>
      <c r="D11" s="9"/>
      <c r="E11" s="9"/>
      <c r="F11" s="9"/>
    </row>
    <row r="12" spans="1:6" s="10" customFormat="1">
      <c r="A12" s="7" t="s">
        <v>6</v>
      </c>
      <c r="B12" s="8" t="s">
        <v>77</v>
      </c>
      <c r="C12" s="9" t="s">
        <v>7</v>
      </c>
      <c r="D12" s="9">
        <v>3</v>
      </c>
      <c r="E12" s="42"/>
      <c r="F12" s="9">
        <f>D12*E12</f>
        <v>0</v>
      </c>
    </row>
    <row r="13" spans="1:6" s="10" customFormat="1">
      <c r="A13" s="7"/>
      <c r="B13" s="8"/>
      <c r="C13" s="9"/>
      <c r="D13" s="9"/>
      <c r="E13" s="42"/>
      <c r="F13" s="9"/>
    </row>
    <row r="14" spans="1:6" s="10" customFormat="1">
      <c r="A14" s="7" t="s">
        <v>8</v>
      </c>
      <c r="B14" s="8" t="s">
        <v>78</v>
      </c>
      <c r="C14" s="9" t="s">
        <v>7</v>
      </c>
      <c r="D14" s="9">
        <v>2</v>
      </c>
      <c r="E14" s="42"/>
      <c r="F14" s="9">
        <f t="shared" ref="F14:F20" si="0">D14*E14</f>
        <v>0</v>
      </c>
    </row>
    <row r="15" spans="1:6" s="10" customFormat="1">
      <c r="A15" s="7"/>
      <c r="B15" s="8"/>
      <c r="C15" s="9"/>
      <c r="D15" s="9"/>
      <c r="E15" s="42"/>
      <c r="F15" s="9"/>
    </row>
    <row r="16" spans="1:6" s="10" customFormat="1">
      <c r="A16" s="7" t="s">
        <v>11</v>
      </c>
      <c r="B16" s="8" t="s">
        <v>79</v>
      </c>
      <c r="C16" s="9" t="s">
        <v>7</v>
      </c>
      <c r="D16" s="9">
        <v>2</v>
      </c>
      <c r="E16" s="42"/>
      <c r="F16" s="9">
        <f t="shared" si="0"/>
        <v>0</v>
      </c>
    </row>
    <row r="17" spans="1:7" s="10" customFormat="1">
      <c r="A17" s="7"/>
      <c r="B17" s="8"/>
      <c r="C17" s="9"/>
      <c r="D17" s="9"/>
      <c r="E17" s="42"/>
      <c r="F17" s="9"/>
    </row>
    <row r="18" spans="1:7" s="10" customFormat="1">
      <c r="A18" s="7" t="s">
        <v>12</v>
      </c>
      <c r="B18" s="8" t="s">
        <v>94</v>
      </c>
      <c r="C18" s="9" t="s">
        <v>14</v>
      </c>
      <c r="D18" s="9">
        <v>1</v>
      </c>
      <c r="E18" s="42"/>
      <c r="F18" s="9">
        <f t="shared" si="0"/>
        <v>0</v>
      </c>
    </row>
    <row r="19" spans="1:7" s="10" customFormat="1">
      <c r="A19" s="7"/>
      <c r="B19" s="8"/>
      <c r="C19" s="9"/>
      <c r="D19" s="9"/>
      <c r="E19" s="42"/>
      <c r="F19" s="9"/>
    </row>
    <row r="20" spans="1:7" s="10" customFormat="1">
      <c r="A20" s="7" t="s">
        <v>23</v>
      </c>
      <c r="B20" s="8" t="s">
        <v>95</v>
      </c>
      <c r="C20" s="9" t="s">
        <v>7</v>
      </c>
      <c r="D20" s="9">
        <v>2</v>
      </c>
      <c r="E20" s="42"/>
      <c r="F20" s="9">
        <f t="shared" si="0"/>
        <v>0</v>
      </c>
    </row>
    <row r="21" spans="1:7">
      <c r="A21" s="15"/>
      <c r="B21" s="16"/>
      <c r="C21" s="17"/>
      <c r="D21" s="17"/>
      <c r="E21" s="43"/>
      <c r="F21" s="17"/>
      <c r="G21" s="18"/>
    </row>
    <row r="22" spans="1:7">
      <c r="A22" s="7"/>
      <c r="B22" s="14" t="s">
        <v>70</v>
      </c>
      <c r="C22" s="9"/>
      <c r="D22" s="9"/>
      <c r="E22" s="42"/>
      <c r="F22" s="9">
        <f>SUM(F12:F21)</f>
        <v>0</v>
      </c>
    </row>
    <row r="23" spans="1:7" s="10" customFormat="1">
      <c r="A23" s="7"/>
      <c r="B23" s="8"/>
      <c r="C23" s="9"/>
      <c r="D23" s="9"/>
      <c r="E23" s="42"/>
      <c r="F23" s="9"/>
    </row>
    <row r="24" spans="1:7" s="10" customFormat="1">
      <c r="A24" s="7"/>
      <c r="B24" s="8"/>
      <c r="C24" s="9"/>
      <c r="D24" s="9"/>
      <c r="E24" s="42"/>
      <c r="F24" s="9"/>
    </row>
    <row r="25" spans="1:7" s="10" customFormat="1">
      <c r="A25" s="3"/>
      <c r="B25" s="14" t="s">
        <v>5</v>
      </c>
      <c r="C25" s="9"/>
      <c r="D25" s="9"/>
      <c r="E25" s="42"/>
      <c r="F25" s="9"/>
    </row>
    <row r="26" spans="1:7" s="10" customFormat="1">
      <c r="A26" s="7"/>
      <c r="B26" s="20"/>
      <c r="C26" s="9"/>
      <c r="D26" s="9"/>
      <c r="E26" s="42"/>
      <c r="F26" s="9"/>
    </row>
    <row r="27" spans="1:7" s="10" customFormat="1">
      <c r="A27" s="7" t="s">
        <v>6</v>
      </c>
      <c r="B27" s="8" t="s">
        <v>61</v>
      </c>
      <c r="C27" s="9"/>
      <c r="D27" s="9"/>
      <c r="E27" s="42"/>
      <c r="F27" s="9"/>
    </row>
    <row r="28" spans="1:7" s="10" customFormat="1">
      <c r="A28" s="7"/>
      <c r="B28" s="21" t="s">
        <v>63</v>
      </c>
      <c r="C28" s="9" t="s">
        <v>7</v>
      </c>
      <c r="D28" s="9">
        <v>10</v>
      </c>
      <c r="E28" s="42"/>
      <c r="F28" s="9">
        <f>D28*E28</f>
        <v>0</v>
      </c>
    </row>
    <row r="29" spans="1:7" s="10" customFormat="1">
      <c r="A29" s="7"/>
      <c r="B29" s="21"/>
      <c r="C29" s="9"/>
      <c r="D29" s="9"/>
      <c r="E29" s="9"/>
      <c r="F29" s="9"/>
    </row>
    <row r="30" spans="1:7" s="10" customFormat="1">
      <c r="A30" s="7"/>
      <c r="B30" s="8"/>
      <c r="C30" s="9"/>
      <c r="D30" s="9"/>
      <c r="E30" s="9"/>
      <c r="F30" s="9"/>
    </row>
    <row r="31" spans="1:7" ht="33.75">
      <c r="A31" s="7" t="s">
        <v>8</v>
      </c>
      <c r="B31" s="22" t="s">
        <v>9</v>
      </c>
      <c r="C31" s="9" t="s">
        <v>13</v>
      </c>
      <c r="D31" s="9">
        <v>0.05</v>
      </c>
      <c r="E31" s="9">
        <f>SUM(F12:F28)</f>
        <v>0</v>
      </c>
      <c r="F31" s="9">
        <f>D31*E31</f>
        <v>0</v>
      </c>
    </row>
    <row r="32" spans="1:7">
      <c r="A32" s="7"/>
      <c r="B32" s="8"/>
      <c r="C32" s="9"/>
      <c r="D32" s="9"/>
      <c r="E32" s="9"/>
      <c r="F32" s="9"/>
    </row>
    <row r="33" spans="1:7" ht="22.5">
      <c r="A33" s="7" t="s">
        <v>11</v>
      </c>
      <c r="B33" s="23" t="s">
        <v>10</v>
      </c>
      <c r="C33" s="9" t="s">
        <v>13</v>
      </c>
      <c r="D33" s="9">
        <v>0.05</v>
      </c>
      <c r="E33" s="9">
        <f>SUM(F12:F31)</f>
        <v>0</v>
      </c>
      <c r="F33" s="9">
        <f>D33*E33</f>
        <v>0</v>
      </c>
    </row>
    <row r="34" spans="1:7">
      <c r="A34" s="15"/>
      <c r="B34" s="16"/>
      <c r="C34" s="17"/>
      <c r="D34" s="17"/>
      <c r="E34" s="17"/>
      <c r="F34" s="17"/>
      <c r="G34" s="18"/>
    </row>
    <row r="35" spans="1:7">
      <c r="A35" s="7"/>
      <c r="B35" s="14" t="s">
        <v>15</v>
      </c>
      <c r="C35" s="9"/>
      <c r="D35" s="9"/>
      <c r="E35" s="9"/>
      <c r="F35" s="9">
        <f>SUM(F28:F34)</f>
        <v>0</v>
      </c>
    </row>
    <row r="36" spans="1:7">
      <c r="A36" s="7"/>
      <c r="B36" s="8"/>
      <c r="C36" s="9"/>
      <c r="D36" s="9"/>
      <c r="E36" s="9"/>
      <c r="F36" s="9"/>
    </row>
    <row r="37" spans="1:7">
      <c r="A37" s="7"/>
      <c r="B37" s="8"/>
      <c r="C37" s="9"/>
      <c r="D37" s="9"/>
      <c r="E37" s="9"/>
      <c r="F37" s="9"/>
    </row>
    <row r="38" spans="1:7">
      <c r="A38" s="3"/>
      <c r="B38" s="14" t="s">
        <v>16</v>
      </c>
      <c r="C38" s="9"/>
      <c r="D38" s="9"/>
      <c r="E38" s="9"/>
      <c r="F38" s="9"/>
    </row>
    <row r="39" spans="1:7">
      <c r="A39" s="7"/>
      <c r="B39" s="8"/>
      <c r="C39" s="9"/>
      <c r="D39" s="9"/>
      <c r="E39" s="9"/>
      <c r="F39" s="9"/>
    </row>
    <row r="40" spans="1:7">
      <c r="A40" s="7" t="s">
        <v>6</v>
      </c>
      <c r="B40" s="24" t="s">
        <v>57</v>
      </c>
      <c r="C40" s="9"/>
      <c r="D40" s="9"/>
      <c r="E40" s="9"/>
      <c r="F40" s="9"/>
    </row>
    <row r="41" spans="1:7">
      <c r="A41" s="7"/>
      <c r="B41" s="8" t="s">
        <v>96</v>
      </c>
      <c r="C41" s="9" t="s">
        <v>17</v>
      </c>
      <c r="D41" s="9">
        <v>15</v>
      </c>
      <c r="E41" s="42"/>
      <c r="F41" s="9">
        <f>D41*E41</f>
        <v>0</v>
      </c>
    </row>
    <row r="42" spans="1:7" s="10" customFormat="1">
      <c r="A42" s="7"/>
      <c r="B42" s="8"/>
      <c r="C42" s="9"/>
      <c r="D42" s="9"/>
      <c r="E42" s="42"/>
      <c r="F42" s="9"/>
    </row>
    <row r="43" spans="1:7" s="10" customFormat="1">
      <c r="A43" s="7" t="s">
        <v>8</v>
      </c>
      <c r="B43" s="24" t="s">
        <v>56</v>
      </c>
      <c r="C43" s="9"/>
      <c r="D43" s="9"/>
      <c r="E43" s="42"/>
      <c r="F43" s="9"/>
    </row>
    <row r="44" spans="1:7" s="10" customFormat="1">
      <c r="A44" s="7"/>
      <c r="B44" s="25" t="s">
        <v>64</v>
      </c>
      <c r="C44" s="9" t="s">
        <v>17</v>
      </c>
      <c r="D44" s="9">
        <v>100</v>
      </c>
      <c r="E44" s="42"/>
      <c r="F44" s="9">
        <f>D44*E44</f>
        <v>0</v>
      </c>
    </row>
    <row r="45" spans="1:7" s="10" customFormat="1">
      <c r="A45" s="7"/>
      <c r="B45" s="25" t="s">
        <v>65</v>
      </c>
      <c r="C45" s="9" t="s">
        <v>17</v>
      </c>
      <c r="D45" s="9">
        <v>40</v>
      </c>
      <c r="E45" s="42"/>
      <c r="F45" s="9">
        <f>D45*E45</f>
        <v>0</v>
      </c>
    </row>
    <row r="46" spans="1:7">
      <c r="A46" s="7"/>
      <c r="B46" s="25" t="s">
        <v>66</v>
      </c>
      <c r="C46" s="9" t="s">
        <v>17</v>
      </c>
      <c r="D46" s="9">
        <v>100</v>
      </c>
      <c r="E46" s="42"/>
      <c r="F46" s="9">
        <f>D46*E46</f>
        <v>0</v>
      </c>
    </row>
    <row r="47" spans="1:7">
      <c r="A47" s="7"/>
      <c r="B47" s="25"/>
      <c r="C47" s="9"/>
      <c r="D47" s="9"/>
      <c r="E47" s="42"/>
      <c r="F47" s="9"/>
    </row>
    <row r="48" spans="1:7" s="10" customFormat="1" ht="22.5">
      <c r="A48" s="7" t="s">
        <v>11</v>
      </c>
      <c r="B48" s="26" t="s">
        <v>18</v>
      </c>
      <c r="C48" s="9"/>
      <c r="D48" s="9"/>
      <c r="E48" s="42"/>
      <c r="F48" s="9"/>
    </row>
    <row r="49" spans="1:6" s="10" customFormat="1">
      <c r="A49" s="7"/>
      <c r="B49" s="26" t="s">
        <v>19</v>
      </c>
      <c r="C49" s="9" t="s">
        <v>17</v>
      </c>
      <c r="D49" s="9">
        <v>240</v>
      </c>
      <c r="E49" s="42"/>
      <c r="F49" s="9">
        <f>D49*E49</f>
        <v>0</v>
      </c>
    </row>
    <row r="50" spans="1:6">
      <c r="A50" s="7"/>
      <c r="B50" s="26" t="s">
        <v>47</v>
      </c>
      <c r="C50" s="9" t="s">
        <v>17</v>
      </c>
      <c r="D50" s="9">
        <v>15</v>
      </c>
      <c r="E50" s="42"/>
      <c r="F50" s="9">
        <f>D50*E50</f>
        <v>0</v>
      </c>
    </row>
    <row r="51" spans="1:6">
      <c r="A51" s="7"/>
      <c r="B51" s="26"/>
      <c r="C51" s="9"/>
      <c r="D51" s="9"/>
      <c r="E51" s="42"/>
      <c r="F51" s="9"/>
    </row>
    <row r="52" spans="1:6" s="10" customFormat="1" ht="22.5">
      <c r="A52" s="7" t="s">
        <v>12</v>
      </c>
      <c r="B52" s="26" t="s">
        <v>73</v>
      </c>
      <c r="C52" s="9"/>
      <c r="D52" s="9"/>
      <c r="E52" s="42"/>
      <c r="F52" s="9"/>
    </row>
    <row r="53" spans="1:6" s="10" customFormat="1">
      <c r="A53" s="7"/>
      <c r="B53" s="26" t="s">
        <v>20</v>
      </c>
      <c r="C53" s="9" t="s">
        <v>7</v>
      </c>
      <c r="D53" s="9">
        <v>5</v>
      </c>
      <c r="E53" s="42"/>
      <c r="F53" s="9">
        <f t="shared" ref="F53:F57" si="1">D53*E53</f>
        <v>0</v>
      </c>
    </row>
    <row r="54" spans="1:6" s="10" customFormat="1">
      <c r="A54" s="7"/>
      <c r="B54" s="26" t="s">
        <v>21</v>
      </c>
      <c r="C54" s="9" t="s">
        <v>7</v>
      </c>
      <c r="D54" s="9">
        <v>2</v>
      </c>
      <c r="E54" s="42"/>
      <c r="F54" s="9">
        <f t="shared" si="1"/>
        <v>0</v>
      </c>
    </row>
    <row r="55" spans="1:6" s="10" customFormat="1">
      <c r="A55" s="7"/>
      <c r="B55" s="8" t="s">
        <v>97</v>
      </c>
      <c r="C55" s="9" t="s">
        <v>7</v>
      </c>
      <c r="D55" s="9">
        <v>1</v>
      </c>
      <c r="E55" s="42"/>
      <c r="F55" s="9">
        <f t="shared" si="1"/>
        <v>0</v>
      </c>
    </row>
    <row r="56" spans="1:6" s="10" customFormat="1">
      <c r="A56" s="7"/>
      <c r="B56" s="8" t="s">
        <v>91</v>
      </c>
      <c r="C56" s="9" t="s">
        <v>7</v>
      </c>
      <c r="D56" s="9">
        <v>20</v>
      </c>
      <c r="E56" s="42"/>
      <c r="F56" s="9">
        <f t="shared" si="1"/>
        <v>0</v>
      </c>
    </row>
    <row r="57" spans="1:6" s="10" customFormat="1">
      <c r="A57" s="7"/>
      <c r="B57" s="8" t="s">
        <v>93</v>
      </c>
      <c r="C57" s="9" t="s">
        <v>7</v>
      </c>
      <c r="D57" s="9">
        <v>2</v>
      </c>
      <c r="E57" s="42"/>
      <c r="F57" s="9">
        <f t="shared" si="1"/>
        <v>0</v>
      </c>
    </row>
    <row r="58" spans="1:6" s="10" customFormat="1">
      <c r="A58" s="7"/>
      <c r="B58" s="8"/>
      <c r="C58" s="9"/>
      <c r="D58" s="9"/>
      <c r="E58" s="42"/>
      <c r="F58" s="9"/>
    </row>
    <row r="59" spans="1:6" ht="25.5" customHeight="1">
      <c r="A59" s="7" t="s">
        <v>23</v>
      </c>
      <c r="B59" s="26" t="s">
        <v>74</v>
      </c>
      <c r="C59" s="9"/>
      <c r="D59" s="9"/>
      <c r="E59" s="42"/>
      <c r="F59" s="9"/>
    </row>
    <row r="60" spans="1:6">
      <c r="A60" s="7"/>
      <c r="B60" s="26" t="s">
        <v>22</v>
      </c>
      <c r="C60" s="9" t="s">
        <v>7</v>
      </c>
      <c r="D60" s="9">
        <v>5</v>
      </c>
      <c r="E60" s="42"/>
      <c r="F60" s="9">
        <f>D60*E60</f>
        <v>0</v>
      </c>
    </row>
    <row r="61" spans="1:6">
      <c r="A61" s="7"/>
      <c r="B61" s="8"/>
      <c r="C61" s="9"/>
      <c r="D61" s="9"/>
      <c r="E61" s="42"/>
      <c r="F61" s="9"/>
    </row>
    <row r="62" spans="1:6" ht="33.75">
      <c r="A62" s="7" t="s">
        <v>24</v>
      </c>
      <c r="B62" s="27" t="s">
        <v>75</v>
      </c>
      <c r="C62" s="9"/>
      <c r="D62" s="9"/>
      <c r="E62" s="42"/>
      <c r="F62" s="9"/>
    </row>
    <row r="63" spans="1:6">
      <c r="A63" s="7"/>
      <c r="B63" s="27" t="s">
        <v>22</v>
      </c>
      <c r="C63" s="9" t="s">
        <v>7</v>
      </c>
      <c r="D63" s="9">
        <v>1</v>
      </c>
      <c r="E63" s="42"/>
      <c r="F63" s="9">
        <f>D63*E63</f>
        <v>0</v>
      </c>
    </row>
    <row r="64" spans="1:6">
      <c r="A64" s="7"/>
      <c r="B64" s="27"/>
      <c r="C64" s="9"/>
      <c r="D64" s="9"/>
      <c r="E64" s="42"/>
      <c r="F64" s="9"/>
    </row>
    <row r="65" spans="1:6">
      <c r="A65" s="7" t="s">
        <v>25</v>
      </c>
      <c r="B65" s="28" t="s">
        <v>58</v>
      </c>
      <c r="C65" s="9"/>
      <c r="D65" s="9"/>
      <c r="E65" s="42"/>
      <c r="F65" s="9"/>
    </row>
    <row r="66" spans="1:6">
      <c r="A66" s="7"/>
      <c r="B66" s="28" t="s">
        <v>60</v>
      </c>
      <c r="C66" s="9" t="s">
        <v>7</v>
      </c>
      <c r="D66" s="9">
        <v>5</v>
      </c>
      <c r="E66" s="42"/>
      <c r="F66" s="9">
        <f>D66*E66</f>
        <v>0</v>
      </c>
    </row>
    <row r="67" spans="1:6">
      <c r="A67" s="7"/>
      <c r="B67" s="28"/>
      <c r="C67" s="9"/>
      <c r="D67" s="9"/>
      <c r="E67" s="42"/>
      <c r="F67" s="9"/>
    </row>
    <row r="68" spans="1:6" ht="22.5">
      <c r="A68" s="7" t="s">
        <v>26</v>
      </c>
      <c r="B68" s="28" t="s">
        <v>29</v>
      </c>
      <c r="C68" s="9"/>
      <c r="D68" s="9"/>
      <c r="E68" s="42"/>
      <c r="F68" s="9"/>
    </row>
    <row r="69" spans="1:6">
      <c r="A69" s="7"/>
      <c r="B69" s="28" t="s">
        <v>46</v>
      </c>
      <c r="C69" s="9" t="s">
        <v>17</v>
      </c>
      <c r="D69" s="9">
        <v>50</v>
      </c>
      <c r="E69" s="42"/>
      <c r="F69" s="9">
        <f>D69*E69</f>
        <v>0</v>
      </c>
    </row>
    <row r="70" spans="1:6">
      <c r="A70" s="7"/>
      <c r="B70" s="8"/>
      <c r="C70" s="9"/>
      <c r="D70" s="9"/>
      <c r="E70" s="42"/>
      <c r="F70" s="9"/>
    </row>
    <row r="71" spans="1:6" ht="22.5">
      <c r="A71" s="7" t="s">
        <v>27</v>
      </c>
      <c r="B71" s="28" t="s">
        <v>30</v>
      </c>
      <c r="C71" s="9"/>
      <c r="D71" s="9"/>
      <c r="E71" s="42"/>
      <c r="F71" s="9"/>
    </row>
    <row r="72" spans="1:6">
      <c r="A72" s="7"/>
      <c r="B72" s="28" t="s">
        <v>31</v>
      </c>
      <c r="C72" s="9" t="s">
        <v>7</v>
      </c>
      <c r="D72" s="9">
        <v>10</v>
      </c>
      <c r="E72" s="42"/>
      <c r="F72" s="9">
        <f>D72*E72</f>
        <v>0</v>
      </c>
    </row>
    <row r="73" spans="1:6">
      <c r="A73" s="7"/>
      <c r="B73" s="8"/>
      <c r="C73" s="9"/>
      <c r="D73" s="9"/>
      <c r="E73" s="42"/>
      <c r="F73" s="9"/>
    </row>
    <row r="74" spans="1:6" s="10" customFormat="1" ht="22.5">
      <c r="A74" s="7" t="s">
        <v>28</v>
      </c>
      <c r="B74" s="28" t="s">
        <v>37</v>
      </c>
      <c r="C74" s="9"/>
      <c r="D74" s="9"/>
      <c r="E74" s="42"/>
      <c r="F74" s="9"/>
    </row>
    <row r="75" spans="1:6" s="10" customFormat="1">
      <c r="A75" s="7"/>
      <c r="B75" s="28" t="s">
        <v>62</v>
      </c>
      <c r="C75" s="9" t="s">
        <v>7</v>
      </c>
      <c r="D75" s="9">
        <v>5</v>
      </c>
      <c r="E75" s="42"/>
      <c r="F75" s="9">
        <f>D75*E75</f>
        <v>0</v>
      </c>
    </row>
    <row r="76" spans="1:6">
      <c r="A76" s="7"/>
      <c r="B76" s="8" t="s">
        <v>36</v>
      </c>
      <c r="C76" s="9" t="s">
        <v>7</v>
      </c>
      <c r="D76" s="9">
        <v>5</v>
      </c>
      <c r="E76" s="42"/>
      <c r="F76" s="9">
        <f>D76*E76</f>
        <v>0</v>
      </c>
    </row>
    <row r="77" spans="1:6">
      <c r="A77" s="7"/>
      <c r="B77" s="8"/>
      <c r="C77" s="9"/>
      <c r="D77" s="9"/>
      <c r="E77" s="42"/>
      <c r="F77" s="9"/>
    </row>
    <row r="78" spans="1:6" s="10" customFormat="1" ht="22.5">
      <c r="A78" s="7" t="s">
        <v>32</v>
      </c>
      <c r="B78" s="28" t="s">
        <v>71</v>
      </c>
      <c r="C78" s="9" t="s">
        <v>7</v>
      </c>
      <c r="D78" s="9">
        <v>1</v>
      </c>
      <c r="E78" s="42"/>
      <c r="F78" s="9">
        <f>D78*E78</f>
        <v>0</v>
      </c>
    </row>
    <row r="79" spans="1:6" s="10" customFormat="1">
      <c r="A79" s="7"/>
      <c r="B79" s="28"/>
      <c r="C79" s="9"/>
      <c r="D79" s="9"/>
      <c r="E79" s="42"/>
      <c r="F79" s="9"/>
    </row>
    <row r="80" spans="1:6" s="10" customFormat="1" ht="22.5">
      <c r="A80" s="7" t="s">
        <v>33</v>
      </c>
      <c r="B80" s="28" t="s">
        <v>98</v>
      </c>
      <c r="C80" s="9" t="s">
        <v>7</v>
      </c>
      <c r="D80" s="9">
        <v>1</v>
      </c>
      <c r="E80" s="42"/>
      <c r="F80" s="9">
        <f>D80*E80</f>
        <v>0</v>
      </c>
    </row>
    <row r="81" spans="1:6">
      <c r="A81" s="7"/>
      <c r="B81" s="8"/>
      <c r="C81" s="9"/>
      <c r="D81" s="9"/>
      <c r="E81" s="9"/>
      <c r="F81" s="9"/>
    </row>
    <row r="82" spans="1:6" ht="33.75">
      <c r="A82" s="7" t="s">
        <v>34</v>
      </c>
      <c r="B82" s="22" t="s">
        <v>39</v>
      </c>
      <c r="C82" s="9" t="s">
        <v>13</v>
      </c>
      <c r="D82" s="9">
        <v>0.05</v>
      </c>
      <c r="E82" s="9">
        <f>SUM(F41:F80)</f>
        <v>0</v>
      </c>
      <c r="F82" s="9">
        <f>D82*E82</f>
        <v>0</v>
      </c>
    </row>
    <row r="83" spans="1:6">
      <c r="A83" s="7"/>
      <c r="B83" s="8"/>
      <c r="C83" s="9"/>
      <c r="D83" s="9"/>
      <c r="E83" s="9"/>
      <c r="F83" s="9"/>
    </row>
    <row r="84" spans="1:6" ht="22.5">
      <c r="A84" s="7" t="s">
        <v>35</v>
      </c>
      <c r="B84" s="23" t="s">
        <v>10</v>
      </c>
      <c r="C84" s="9" t="s">
        <v>13</v>
      </c>
      <c r="D84" s="9">
        <v>0.05</v>
      </c>
      <c r="E84" s="9">
        <f>SUM(F41:F82)</f>
        <v>0</v>
      </c>
      <c r="F84" s="9">
        <f>D84*E84</f>
        <v>0</v>
      </c>
    </row>
    <row r="85" spans="1:6">
      <c r="A85" s="15"/>
      <c r="B85" s="16"/>
      <c r="C85" s="17"/>
      <c r="D85" s="17"/>
      <c r="E85" s="41"/>
      <c r="F85" s="41"/>
    </row>
    <row r="86" spans="1:6">
      <c r="A86" s="7"/>
      <c r="B86" s="14" t="s">
        <v>38</v>
      </c>
      <c r="C86" s="9"/>
      <c r="D86" s="9"/>
      <c r="E86" s="9"/>
      <c r="F86" s="9">
        <f>SUM(F41:F84)</f>
        <v>0</v>
      </c>
    </row>
    <row r="87" spans="1:6">
      <c r="A87" s="7"/>
      <c r="B87" s="8"/>
      <c r="C87" s="9"/>
      <c r="D87" s="9"/>
      <c r="E87" s="9"/>
      <c r="F87" s="9"/>
    </row>
    <row r="88" spans="1:6">
      <c r="A88" s="7"/>
      <c r="B88" s="8"/>
      <c r="C88" s="9"/>
      <c r="D88" s="9"/>
      <c r="E88" s="9"/>
      <c r="F88" s="9"/>
    </row>
    <row r="89" spans="1:6">
      <c r="A89" s="7"/>
      <c r="B89" s="14" t="s">
        <v>59</v>
      </c>
      <c r="C89" s="9"/>
      <c r="D89" s="9"/>
      <c r="E89" s="9"/>
      <c r="F89" s="9"/>
    </row>
    <row r="90" spans="1:6">
      <c r="A90" s="7"/>
      <c r="B90" s="8"/>
      <c r="C90" s="9"/>
      <c r="D90" s="9"/>
      <c r="E90" s="9"/>
      <c r="F90" s="9"/>
    </row>
    <row r="91" spans="1:6" ht="33.75">
      <c r="A91" s="7" t="s">
        <v>6</v>
      </c>
      <c r="B91" s="21" t="s">
        <v>99</v>
      </c>
      <c r="C91" s="9"/>
      <c r="D91" s="9"/>
      <c r="E91" s="9"/>
      <c r="F91" s="9"/>
    </row>
    <row r="92" spans="1:6">
      <c r="A92" s="7"/>
      <c r="B92" s="8" t="s">
        <v>40</v>
      </c>
      <c r="C92" s="9"/>
      <c r="D92" s="9"/>
      <c r="E92" s="9"/>
      <c r="F92" s="9"/>
    </row>
    <row r="93" spans="1:6">
      <c r="A93" s="7"/>
      <c r="B93" s="8" t="s">
        <v>80</v>
      </c>
      <c r="C93" s="9"/>
      <c r="D93" s="9"/>
      <c r="E93" s="9"/>
      <c r="F93" s="9"/>
    </row>
    <row r="94" spans="1:6">
      <c r="A94" s="7"/>
      <c r="B94" s="8" t="s">
        <v>69</v>
      </c>
      <c r="C94" s="9"/>
      <c r="D94" s="9"/>
      <c r="E94" s="9"/>
      <c r="F94" s="9"/>
    </row>
    <row r="95" spans="1:6">
      <c r="A95" s="7"/>
      <c r="B95" s="8" t="s">
        <v>100</v>
      </c>
      <c r="C95" s="9"/>
      <c r="D95" s="9"/>
      <c r="E95" s="9"/>
      <c r="F95" s="9"/>
    </row>
    <row r="96" spans="1:6">
      <c r="A96" s="7"/>
      <c r="B96" s="8" t="s">
        <v>101</v>
      </c>
      <c r="C96" s="9"/>
      <c r="D96" s="9"/>
      <c r="E96" s="9"/>
      <c r="F96" s="9"/>
    </row>
    <row r="97" spans="1:6">
      <c r="A97" s="7"/>
      <c r="B97" s="8" t="s">
        <v>102</v>
      </c>
      <c r="C97" s="9"/>
      <c r="D97" s="9"/>
      <c r="E97" s="9"/>
      <c r="F97" s="9"/>
    </row>
    <row r="98" spans="1:6">
      <c r="A98" s="7"/>
      <c r="B98" s="8" t="s">
        <v>103</v>
      </c>
      <c r="C98" s="9"/>
      <c r="D98" s="9"/>
      <c r="E98" s="9"/>
      <c r="F98" s="9"/>
    </row>
    <row r="99" spans="1:6">
      <c r="A99" s="7"/>
      <c r="B99" s="8" t="s">
        <v>104</v>
      </c>
      <c r="C99" s="9"/>
      <c r="D99" s="9"/>
      <c r="E99" s="9"/>
      <c r="F99" s="9"/>
    </row>
    <row r="100" spans="1:6">
      <c r="A100" s="7"/>
      <c r="B100" s="8" t="s">
        <v>41</v>
      </c>
      <c r="C100" s="9"/>
      <c r="D100" s="9"/>
      <c r="E100" s="9"/>
      <c r="F100" s="9"/>
    </row>
    <row r="101" spans="1:6">
      <c r="A101" s="7"/>
      <c r="B101" s="8" t="s">
        <v>42</v>
      </c>
      <c r="C101" s="9"/>
      <c r="D101" s="9"/>
      <c r="E101" s="9"/>
      <c r="F101" s="9"/>
    </row>
    <row r="102" spans="1:6">
      <c r="A102" s="7"/>
      <c r="B102" s="29" t="s">
        <v>43</v>
      </c>
      <c r="C102" s="17"/>
      <c r="D102" s="17"/>
      <c r="E102" s="41"/>
      <c r="F102" s="41"/>
    </row>
    <row r="103" spans="1:6">
      <c r="A103" s="7"/>
      <c r="B103" s="8" t="s">
        <v>44</v>
      </c>
      <c r="C103" s="9" t="s">
        <v>7</v>
      </c>
      <c r="D103" s="9">
        <v>1</v>
      </c>
      <c r="E103" s="42"/>
      <c r="F103" s="9">
        <f>D103*E103</f>
        <v>0</v>
      </c>
    </row>
    <row r="104" spans="1:6">
      <c r="A104" s="7"/>
      <c r="B104" s="8"/>
      <c r="C104" s="9"/>
      <c r="D104" s="9"/>
      <c r="E104" s="9"/>
      <c r="F104" s="9"/>
    </row>
    <row r="105" spans="1:6">
      <c r="A105" s="7"/>
      <c r="B105" s="8"/>
      <c r="C105" s="9"/>
      <c r="D105" s="9"/>
      <c r="E105" s="9"/>
      <c r="F105" s="9"/>
    </row>
    <row r="106" spans="1:6" ht="33.75">
      <c r="A106" s="7" t="s">
        <v>11</v>
      </c>
      <c r="B106" s="22" t="s">
        <v>39</v>
      </c>
      <c r="C106" s="9" t="s">
        <v>13</v>
      </c>
      <c r="D106" s="9">
        <v>0.05</v>
      </c>
      <c r="E106" s="9">
        <f>SUM(F103)</f>
        <v>0</v>
      </c>
      <c r="F106" s="9">
        <f>D106*E106</f>
        <v>0</v>
      </c>
    </row>
    <row r="107" spans="1:6">
      <c r="A107" s="7"/>
      <c r="B107" s="8"/>
      <c r="C107" s="9"/>
      <c r="D107" s="9"/>
      <c r="E107" s="9"/>
      <c r="F107" s="9"/>
    </row>
    <row r="108" spans="1:6" ht="22.5">
      <c r="A108" s="7" t="s">
        <v>12</v>
      </c>
      <c r="B108" s="23" t="s">
        <v>10</v>
      </c>
      <c r="C108" s="9" t="s">
        <v>13</v>
      </c>
      <c r="D108" s="9">
        <v>0.05</v>
      </c>
      <c r="E108" s="9">
        <f>SUM(F103:F106)</f>
        <v>0</v>
      </c>
      <c r="F108" s="9">
        <f>D108*E108</f>
        <v>0</v>
      </c>
    </row>
    <row r="109" spans="1:6">
      <c r="A109" s="15"/>
      <c r="B109" s="16"/>
      <c r="C109" s="17"/>
      <c r="D109" s="17"/>
      <c r="E109" s="41"/>
      <c r="F109" s="41"/>
    </row>
    <row r="110" spans="1:6">
      <c r="A110" s="7"/>
      <c r="B110" s="14" t="s">
        <v>45</v>
      </c>
      <c r="C110" s="9"/>
      <c r="D110" s="9"/>
      <c r="E110" s="9"/>
      <c r="F110" s="9">
        <f>SUM(F103:F108)</f>
        <v>0</v>
      </c>
    </row>
    <row r="111" spans="1:6">
      <c r="A111" s="7"/>
      <c r="B111" s="14"/>
      <c r="C111" s="9"/>
      <c r="D111" s="9"/>
      <c r="E111" s="9"/>
      <c r="F111" s="9"/>
    </row>
    <row r="112" spans="1:6">
      <c r="A112" s="7"/>
      <c r="B112" s="14"/>
      <c r="C112" s="9"/>
      <c r="D112" s="9"/>
      <c r="E112" s="9"/>
      <c r="F112" s="9"/>
    </row>
    <row r="113" spans="1:6">
      <c r="A113" s="7"/>
      <c r="B113" s="14" t="s">
        <v>72</v>
      </c>
      <c r="C113" s="9"/>
      <c r="D113" s="9"/>
      <c r="E113" s="9"/>
      <c r="F113" s="9"/>
    </row>
    <row r="114" spans="1:6">
      <c r="A114" s="7"/>
      <c r="B114" s="14"/>
      <c r="C114" s="9"/>
      <c r="D114" s="9"/>
      <c r="E114" s="9"/>
      <c r="F114" s="9"/>
    </row>
    <row r="115" spans="1:6">
      <c r="A115" s="7"/>
      <c r="B115" s="14" t="s">
        <v>92</v>
      </c>
      <c r="C115" s="9"/>
      <c r="D115" s="9"/>
      <c r="E115" s="9"/>
      <c r="F115" s="9"/>
    </row>
    <row r="116" spans="1:6">
      <c r="A116" s="7"/>
      <c r="B116" s="8"/>
      <c r="C116" s="9"/>
      <c r="D116" s="9"/>
      <c r="E116" s="9"/>
      <c r="F116" s="9"/>
    </row>
    <row r="117" spans="1:6">
      <c r="A117" s="7" t="s">
        <v>6</v>
      </c>
      <c r="B117" s="8" t="s">
        <v>88</v>
      </c>
      <c r="C117" s="9" t="s">
        <v>17</v>
      </c>
      <c r="D117" s="9">
        <v>20</v>
      </c>
      <c r="E117" s="42"/>
      <c r="F117" s="9">
        <f>D117*E117</f>
        <v>0</v>
      </c>
    </row>
    <row r="118" spans="1:6">
      <c r="A118" s="7"/>
      <c r="B118" s="8"/>
      <c r="C118" s="9"/>
      <c r="D118" s="9"/>
      <c r="E118" s="42"/>
      <c r="F118" s="9"/>
    </row>
    <row r="119" spans="1:6">
      <c r="A119" s="7" t="s">
        <v>8</v>
      </c>
      <c r="B119" s="8" t="s">
        <v>89</v>
      </c>
      <c r="C119" s="9" t="s">
        <v>17</v>
      </c>
      <c r="D119" s="9">
        <v>20</v>
      </c>
      <c r="E119" s="42"/>
      <c r="F119" s="9">
        <f>D119*E119</f>
        <v>0</v>
      </c>
    </row>
    <row r="120" spans="1:6">
      <c r="A120" s="7"/>
      <c r="B120" s="8"/>
      <c r="C120" s="9"/>
      <c r="D120" s="9"/>
      <c r="E120" s="42"/>
      <c r="F120" s="9"/>
    </row>
    <row r="121" spans="1:6">
      <c r="A121" s="7" t="s">
        <v>11</v>
      </c>
      <c r="B121" s="8" t="s">
        <v>81</v>
      </c>
      <c r="C121" s="9" t="s">
        <v>7</v>
      </c>
      <c r="D121" s="9">
        <v>5</v>
      </c>
      <c r="E121" s="42"/>
      <c r="F121" s="9">
        <f>D121*E121</f>
        <v>0</v>
      </c>
    </row>
    <row r="122" spans="1:6">
      <c r="A122" s="7"/>
      <c r="B122" s="8"/>
      <c r="C122" s="9"/>
      <c r="D122" s="9"/>
      <c r="E122" s="42"/>
      <c r="F122" s="9"/>
    </row>
    <row r="123" spans="1:6">
      <c r="A123" s="7" t="s">
        <v>12</v>
      </c>
      <c r="B123" s="8" t="s">
        <v>82</v>
      </c>
      <c r="C123" s="9" t="s">
        <v>83</v>
      </c>
      <c r="D123" s="9">
        <v>1</v>
      </c>
      <c r="E123" s="42"/>
      <c r="F123" s="9">
        <f>D123*E123</f>
        <v>0</v>
      </c>
    </row>
    <row r="124" spans="1:6">
      <c r="A124" s="7"/>
      <c r="B124" s="8"/>
      <c r="C124" s="9"/>
      <c r="D124" s="9"/>
      <c r="E124" s="42"/>
      <c r="F124" s="9"/>
    </row>
    <row r="125" spans="1:6" ht="22.5">
      <c r="A125" s="7" t="s">
        <v>23</v>
      </c>
      <c r="B125" s="21" t="s">
        <v>84</v>
      </c>
      <c r="C125" s="9" t="s">
        <v>17</v>
      </c>
      <c r="D125" s="9">
        <v>30</v>
      </c>
      <c r="E125" s="42"/>
      <c r="F125" s="9">
        <f>D125*E125</f>
        <v>0</v>
      </c>
    </row>
    <row r="126" spans="1:6">
      <c r="A126" s="7"/>
      <c r="B126" s="8"/>
      <c r="C126" s="9"/>
      <c r="D126" s="9"/>
      <c r="E126" s="42"/>
      <c r="F126" s="9"/>
    </row>
    <row r="127" spans="1:6">
      <c r="A127" s="7" t="s">
        <v>24</v>
      </c>
      <c r="B127" s="21" t="s">
        <v>85</v>
      </c>
      <c r="C127" s="9" t="s">
        <v>7</v>
      </c>
      <c r="D127" s="9">
        <v>2</v>
      </c>
      <c r="E127" s="42"/>
      <c r="F127" s="9">
        <f>D127*E127</f>
        <v>0</v>
      </c>
    </row>
    <row r="128" spans="1:6">
      <c r="A128" s="7"/>
      <c r="B128" s="21"/>
      <c r="C128" s="9"/>
      <c r="D128" s="9"/>
      <c r="E128" s="42"/>
      <c r="F128" s="9"/>
    </row>
    <row r="129" spans="1:6">
      <c r="A129" s="7" t="s">
        <v>25</v>
      </c>
      <c r="B129" s="21" t="s">
        <v>86</v>
      </c>
      <c r="C129" s="9" t="s">
        <v>7</v>
      </c>
      <c r="D129" s="9">
        <v>2</v>
      </c>
      <c r="E129" s="42"/>
      <c r="F129" s="9">
        <f>D129*E129</f>
        <v>0</v>
      </c>
    </row>
    <row r="130" spans="1:6">
      <c r="A130" s="7"/>
      <c r="B130" s="21"/>
      <c r="C130" s="9"/>
      <c r="D130" s="9"/>
      <c r="E130" s="9"/>
      <c r="F130" s="9"/>
    </row>
    <row r="131" spans="1:6" ht="33.75">
      <c r="A131" s="7" t="s">
        <v>26</v>
      </c>
      <c r="B131" s="22" t="s">
        <v>39</v>
      </c>
      <c r="C131" s="9" t="s">
        <v>13</v>
      </c>
      <c r="D131" s="9">
        <v>0.05</v>
      </c>
      <c r="E131" s="9">
        <f>SUM(F117:F129)</f>
        <v>0</v>
      </c>
      <c r="F131" s="9">
        <f>D131*E131</f>
        <v>0</v>
      </c>
    </row>
    <row r="132" spans="1:6">
      <c r="A132" s="7"/>
      <c r="B132" s="8"/>
      <c r="C132" s="9"/>
      <c r="D132" s="9"/>
      <c r="E132" s="9"/>
      <c r="F132" s="9"/>
    </row>
    <row r="133" spans="1:6" ht="22.5">
      <c r="A133" s="7" t="s">
        <v>27</v>
      </c>
      <c r="B133" s="23" t="s">
        <v>10</v>
      </c>
      <c r="C133" s="9" t="s">
        <v>13</v>
      </c>
      <c r="D133" s="9">
        <v>0.05</v>
      </c>
      <c r="E133" s="9">
        <f>SUM(F117:F131)</f>
        <v>0</v>
      </c>
      <c r="F133" s="9">
        <f>D133*E133</f>
        <v>0</v>
      </c>
    </row>
    <row r="134" spans="1:6">
      <c r="A134" s="15"/>
      <c r="B134" s="16"/>
      <c r="C134" s="17"/>
      <c r="D134" s="17"/>
      <c r="E134" s="41"/>
      <c r="F134" s="41"/>
    </row>
    <row r="135" spans="1:6">
      <c r="A135" s="7"/>
      <c r="B135" s="14" t="s">
        <v>87</v>
      </c>
      <c r="C135" s="9"/>
      <c r="D135" s="9"/>
      <c r="E135" s="9"/>
      <c r="F135" s="9">
        <f>SUM(F117:F133)</f>
        <v>0</v>
      </c>
    </row>
    <row r="136" spans="1:6" ht="12" thickBot="1">
      <c r="A136" s="30"/>
      <c r="B136" s="31"/>
      <c r="C136" s="32"/>
      <c r="D136" s="32"/>
      <c r="E136" s="41"/>
      <c r="F136" s="41"/>
    </row>
    <row r="137" spans="1:6" ht="12" thickTop="1">
      <c r="A137" s="7"/>
      <c r="B137" s="8"/>
      <c r="C137" s="9"/>
      <c r="D137" s="9"/>
      <c r="E137" s="9"/>
      <c r="F137" s="9"/>
    </row>
    <row r="138" spans="1:6" s="36" customFormat="1" ht="12.75">
      <c r="A138" s="33"/>
      <c r="B138" s="34" t="s">
        <v>76</v>
      </c>
      <c r="C138" s="35" t="s">
        <v>14</v>
      </c>
      <c r="D138" s="35">
        <v>1</v>
      </c>
      <c r="E138" s="35"/>
      <c r="F138" s="35">
        <f>F22+F35+F86+F110+F135</f>
        <v>0</v>
      </c>
    </row>
  </sheetData>
  <sheetProtection algorithmName="SHA-512" hashValue="GHCiIyfSRLYqrUuKQyJwDv/du91rbL4KyRyGdfXf1R+QR1NwpF1MCaznZZagishcT1dhMOAhX9+uBxeBeQXQpA==" saltValue="OUicLzMK2Ozf5lCjfYhoSw==" spinCount="100000" sheet="1" objects="1" scenarios="1"/>
  <phoneticPr fontId="5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&amp;C&amp;F - &amp;A&amp;R1/&amp;P</oddFooter>
  </headerFooter>
  <rowBreaks count="2" manualBreakCount="2">
    <brk id="86" max="4" man="1"/>
    <brk id="11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view="pageBreakPreview" zoomScaleNormal="100" zoomScaleSheetLayoutView="100" workbookViewId="0">
      <selection activeCell="F26" sqref="F26"/>
    </sheetView>
  </sheetViews>
  <sheetFormatPr defaultRowHeight="11.25"/>
  <cols>
    <col min="1" max="1" width="8.7109375" style="7" customWidth="1"/>
    <col min="2" max="2" width="50.7109375" style="8" customWidth="1"/>
    <col min="3" max="6" width="10.7109375" style="9" customWidth="1"/>
    <col min="7" max="16384" width="9.140625" style="10"/>
  </cols>
  <sheetData>
    <row r="1" spans="1:6" s="2" customFormat="1" ht="18">
      <c r="A1" s="1" t="s">
        <v>4</v>
      </c>
    </row>
    <row r="2" spans="1:6" s="6" customFormat="1">
      <c r="A2" s="3"/>
      <c r="B2" s="4"/>
      <c r="C2" s="5"/>
      <c r="D2" s="5"/>
      <c r="E2" s="5"/>
      <c r="F2" s="5"/>
    </row>
    <row r="3" spans="1:6" s="6" customFormat="1">
      <c r="A3" s="3"/>
      <c r="B3" s="4" t="s">
        <v>48</v>
      </c>
      <c r="C3" s="5"/>
      <c r="D3" s="5"/>
      <c r="E3" s="5"/>
      <c r="F3" s="5"/>
    </row>
    <row r="5" spans="1:6" s="13" customFormat="1">
      <c r="A5" s="7" t="s">
        <v>0</v>
      </c>
      <c r="B5" s="13" t="s">
        <v>1</v>
      </c>
      <c r="C5" s="13" t="s">
        <v>2</v>
      </c>
      <c r="D5" s="13" t="s">
        <v>3</v>
      </c>
    </row>
    <row r="7" spans="1:6">
      <c r="B7" s="14" t="s">
        <v>49</v>
      </c>
      <c r="C7" s="4"/>
    </row>
    <row r="8" spans="1:6">
      <c r="B8" s="44"/>
      <c r="C8" s="45"/>
    </row>
    <row r="9" spans="1:6" ht="22.5">
      <c r="A9" s="7" t="s">
        <v>6</v>
      </c>
      <c r="B9" s="46" t="s">
        <v>50</v>
      </c>
      <c r="C9" s="47" t="s">
        <v>14</v>
      </c>
      <c r="D9" s="9">
        <v>1</v>
      </c>
      <c r="E9" s="42"/>
      <c r="F9" s="9">
        <f>D9*E9</f>
        <v>0</v>
      </c>
    </row>
    <row r="10" spans="1:6">
      <c r="B10" s="46"/>
      <c r="C10" s="47"/>
    </row>
    <row r="11" spans="1:6" ht="22.5">
      <c r="A11" s="7" t="s">
        <v>8</v>
      </c>
      <c r="B11" s="46" t="s">
        <v>90</v>
      </c>
      <c r="C11" s="47" t="s">
        <v>14</v>
      </c>
      <c r="D11" s="9">
        <v>1</v>
      </c>
      <c r="E11" s="42"/>
      <c r="F11" s="9">
        <f>D11*E11</f>
        <v>0</v>
      </c>
    </row>
    <row r="12" spans="1:6">
      <c r="A12" s="15"/>
      <c r="B12" s="48"/>
      <c r="C12" s="49"/>
      <c r="D12" s="17"/>
      <c r="E12" s="41"/>
      <c r="F12" s="41"/>
    </row>
    <row r="13" spans="1:6">
      <c r="B13" s="14" t="s">
        <v>52</v>
      </c>
      <c r="C13" s="50"/>
      <c r="F13" s="9">
        <f>SUM(F9:F11)</f>
        <v>0</v>
      </c>
    </row>
    <row r="14" spans="1:6">
      <c r="B14" s="46"/>
      <c r="C14" s="47"/>
    </row>
    <row r="15" spans="1:6">
      <c r="B15" s="47"/>
      <c r="C15" s="47"/>
    </row>
    <row r="16" spans="1:6">
      <c r="A16" s="15"/>
      <c r="B16" s="48" t="s">
        <v>51</v>
      </c>
      <c r="C16" s="51"/>
      <c r="D16" s="17"/>
      <c r="E16" s="41"/>
      <c r="F16" s="41"/>
    </row>
    <row r="17" spans="1:6">
      <c r="B17" s="14" t="s">
        <v>53</v>
      </c>
      <c r="C17" s="50"/>
    </row>
    <row r="19" spans="1:6" ht="12" thickBot="1">
      <c r="A19" s="30"/>
      <c r="B19" s="31"/>
      <c r="C19" s="32"/>
      <c r="D19" s="32"/>
      <c r="E19" s="41"/>
      <c r="F19" s="41"/>
    </row>
    <row r="20" spans="1:6" ht="12" thickTop="1"/>
    <row r="21" spans="1:6" ht="12.75">
      <c r="A21" s="33"/>
      <c r="B21" s="34" t="s">
        <v>55</v>
      </c>
      <c r="C21" s="35" t="s">
        <v>14</v>
      </c>
      <c r="D21" s="35">
        <v>1</v>
      </c>
      <c r="E21" s="35"/>
      <c r="F21" s="35">
        <f>SUM(F13)</f>
        <v>0</v>
      </c>
    </row>
  </sheetData>
  <sheetProtection algorithmName="SHA-512" hashValue="tFYB+uF27b1jPfgIvvikpoc6dgsQ26B+LQalLGIElnuB9PcEX6RTza3hMCrx2SC2CpVd+uYbOkq92cqZDJ0bdA==" saltValue="E7uXu/gQfYNqrsk7SHUAAQ==" spinCount="100000" sheet="1" objects="1" scenarios="1"/>
  <phoneticPr fontId="5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&amp;C&amp;F - &amp;A&amp;R2/&amp;P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view="pageBreakPreview" zoomScaleSheetLayoutView="90" workbookViewId="0">
      <selection activeCell="D25" sqref="D25"/>
    </sheetView>
  </sheetViews>
  <sheetFormatPr defaultRowHeight="11.25"/>
  <cols>
    <col min="1" max="1" width="8.7109375" style="7" customWidth="1"/>
    <col min="2" max="2" width="50.7109375" style="8" customWidth="1"/>
    <col min="3" max="6" width="10.7109375" style="9" customWidth="1"/>
    <col min="7" max="16384" width="9.140625" style="10"/>
  </cols>
  <sheetData>
    <row r="1" spans="1:6" s="2" customFormat="1" ht="18">
      <c r="A1" s="1" t="s">
        <v>4</v>
      </c>
    </row>
    <row r="2" spans="1:6" s="6" customFormat="1">
      <c r="A2" s="3"/>
      <c r="B2" s="4"/>
      <c r="C2" s="5"/>
      <c r="D2" s="5"/>
      <c r="E2" s="5"/>
      <c r="F2" s="5"/>
    </row>
    <row r="3" spans="1:6" s="6" customFormat="1">
      <c r="A3" s="3"/>
      <c r="B3" s="14" t="s">
        <v>54</v>
      </c>
      <c r="C3" s="5"/>
      <c r="D3" s="5"/>
      <c r="E3" s="5"/>
      <c r="F3" s="5"/>
    </row>
    <row r="5" spans="1:6">
      <c r="B5" s="52" t="s">
        <v>105</v>
      </c>
      <c r="C5" s="9" t="s">
        <v>14</v>
      </c>
      <c r="D5" s="9">
        <v>1</v>
      </c>
      <c r="E5" s="9">
        <f>'Jaki tok'!F138</f>
        <v>0</v>
      </c>
    </row>
    <row r="6" spans="1:6">
      <c r="B6" s="52" t="s">
        <v>48</v>
      </c>
      <c r="C6" s="9" t="s">
        <v>14</v>
      </c>
      <c r="D6" s="9">
        <v>1</v>
      </c>
      <c r="E6" s="9">
        <f>DOKUMENTACIJA!F21</f>
        <v>0</v>
      </c>
    </row>
    <row r="7" spans="1:6" ht="12" thickBot="1">
      <c r="A7" s="30"/>
      <c r="B7" s="31"/>
      <c r="C7" s="32"/>
      <c r="D7" s="32"/>
      <c r="E7" s="41"/>
      <c r="F7" s="41"/>
    </row>
    <row r="8" spans="1:6" ht="12" thickTop="1">
      <c r="E8" s="9">
        <f>SUM(E5:E7)</f>
        <v>0</v>
      </c>
    </row>
    <row r="9" spans="1:6" s="56" customFormat="1" ht="15.75">
      <c r="A9" s="53"/>
      <c r="B9" s="54"/>
      <c r="C9" s="55"/>
      <c r="D9" s="55"/>
      <c r="E9" s="55"/>
      <c r="F9" s="55"/>
    </row>
  </sheetData>
  <sheetProtection algorithmName="SHA-512" hashValue="ZTJiyZJ6+HkQmT7BqSU19K0BKAHmbxVJ4FzNSsqkehVWzLKHhfi9B/uDXPV6Z37gCZEPFre2f5FP+1Prd1NfbA==" saltValue="CpAbz70DG9ydrFyEUs02QA==" spinCount="100000" sheet="1" objects="1" scenarios="1"/>
  <phoneticPr fontId="5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&amp;C&amp;F - &amp;A&amp;R3/&amp;P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Jaki tok</vt:lpstr>
      <vt:lpstr>DOKUMENTACIJA</vt:lpstr>
      <vt:lpstr>REKAPITULACIJA</vt:lpstr>
      <vt:lpstr>DOKUMENTACIJA!Print_Area</vt:lpstr>
      <vt:lpstr>'Jaki tok'!Print_Area</vt:lpstr>
      <vt:lpstr>REKAPITULACIJA!Print_Area</vt:lpstr>
    </vt:vector>
  </TitlesOfParts>
  <Company>EUROLUX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Mršič</dc:creator>
  <cp:lastModifiedBy>Simon Prebil</cp:lastModifiedBy>
  <cp:lastPrinted>2026-02-22T16:45:56Z</cp:lastPrinted>
  <dcterms:created xsi:type="dcterms:W3CDTF">2010-11-13T12:00:18Z</dcterms:created>
  <dcterms:modified xsi:type="dcterms:W3CDTF">2026-03-12T07:35:37Z</dcterms:modified>
</cp:coreProperties>
</file>