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Darko\Seje\mandat 2022 - 2026\15. redna seja\objava\"/>
    </mc:Choice>
  </mc:AlternateContent>
  <xr:revisionPtr revIDLastSave="0" documentId="8_{912CA49A-68AD-4415-856B-717066BBC5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6" r:id="rId1"/>
    <sheet name="2a" sheetId="7" r:id="rId2"/>
    <sheet name="2b" sheetId="8" r:id="rId3"/>
    <sheet name="2c" sheetId="9" r:id="rId4"/>
    <sheet name="3" sheetId="10" r:id="rId5"/>
    <sheet name="4" sheetId="11" r:id="rId6"/>
  </sheets>
  <definedNames>
    <definedName name="_xlnm.Print_Area" localSheetId="0">'1'!$B$1:$I$73</definedName>
    <definedName name="_xlnm.Print_Area" localSheetId="1">'2a'!$B$1:$I$11</definedName>
    <definedName name="_xlnm.Print_Area" localSheetId="4">'3'!$B$1:$G$10</definedName>
    <definedName name="_xlnm.Print_Titles" localSheetId="0">'1'!$1:$6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7" l="1"/>
  <c r="I51" i="6"/>
  <c r="I52" i="6"/>
  <c r="I53" i="6"/>
  <c r="I54" i="6"/>
  <c r="I55" i="6"/>
  <c r="I56" i="6"/>
  <c r="I57" i="6"/>
  <c r="I58" i="6"/>
  <c r="I60" i="6"/>
  <c r="I61" i="6"/>
  <c r="I63" i="6"/>
  <c r="G10" i="10"/>
  <c r="I140" i="6" l="1"/>
</calcChain>
</file>

<file path=xl/sharedStrings.xml><?xml version="1.0" encoding="utf-8"?>
<sst xmlns="http://schemas.openxmlformats.org/spreadsheetml/2006/main" count="1351" uniqueCount="318">
  <si>
    <t>74/8</t>
  </si>
  <si>
    <t>271/2</t>
  </si>
  <si>
    <t>270/4</t>
  </si>
  <si>
    <t>Dol pri Ljubljani</t>
  </si>
  <si>
    <t>69/3</t>
  </si>
  <si>
    <t>70/6</t>
  </si>
  <si>
    <t>149/3</t>
  </si>
  <si>
    <t>128/5</t>
  </si>
  <si>
    <t>128/3</t>
  </si>
  <si>
    <t>197/16</t>
  </si>
  <si>
    <t>192/10</t>
  </si>
  <si>
    <t>342/3</t>
  </si>
  <si>
    <t>343/10</t>
  </si>
  <si>
    <t>343/7</t>
  </si>
  <si>
    <t>VRSTA NEPREMIČNINE</t>
  </si>
  <si>
    <t>ZK lastnik</t>
  </si>
  <si>
    <t>17/3</t>
  </si>
  <si>
    <t>69/7</t>
  </si>
  <si>
    <t>57/1</t>
  </si>
  <si>
    <t>62/7</t>
  </si>
  <si>
    <t>ZAPOREDNA ŠTEVILKA</t>
  </si>
  <si>
    <t>UPRAVLJALEC</t>
  </si>
  <si>
    <t>SAMOUPRAVNA LOKALNA SKUPNOST</t>
  </si>
  <si>
    <t>PREDVIDENA SREDSTVA</t>
  </si>
  <si>
    <t>ŠIFRA IN IME KATASTRSKE OBČINE</t>
  </si>
  <si>
    <t>PARCELNA ŠTEVILKA</t>
  </si>
  <si>
    <t>POVRŠINA PARCELE V M2</t>
  </si>
  <si>
    <t>OCENJENA POSPLOŠENA ALI ORIENTACIJSKA VREDNOST NEPREMIČNINE</t>
  </si>
  <si>
    <t>NASLOV</t>
  </si>
  <si>
    <t>ID OZNAKA DELA STAVBE</t>
  </si>
  <si>
    <t>POVRŠINA DELA STAVBEV M2</t>
  </si>
  <si>
    <t>NASLOV DELA STAVBE</t>
  </si>
  <si>
    <t>POVRŠINA DELA STAVBE V M2</t>
  </si>
  <si>
    <t>VRSTA PREMIČNEGA PREMOŽENJA</t>
  </si>
  <si>
    <t>KOLIČINA</t>
  </si>
  <si>
    <t>Obrazec 4: Načrt razpolaganja s premičnim premoženjem</t>
  </si>
  <si>
    <t>Obrazec 1: Načrt pridobivanja nepremičnega premoženja</t>
  </si>
  <si>
    <t>Obrazec 2a: Načrt razpolaganja z zemljišči</t>
  </si>
  <si>
    <t>Obrazec 2b: Načrt razpolaganja s stavbami in deli stavb</t>
  </si>
  <si>
    <t>Obrazec 2c: Načrt razpolaganja z zemljišči s stavbo</t>
  </si>
  <si>
    <t>Obrazec 3: Načrt pridobivanja premičnega premoženja</t>
  </si>
  <si>
    <t>Občina Dol pri Ljubljani</t>
  </si>
  <si>
    <t>NAMEN</t>
  </si>
  <si>
    <t>cena na enoto (EUR/m2)</t>
  </si>
  <si>
    <t>Pločnik Dolsko</t>
  </si>
  <si>
    <t>zemljišče</t>
  </si>
  <si>
    <t>19 - del</t>
  </si>
  <si>
    <t>površina po projektu</t>
  </si>
  <si>
    <t>dejanska raba</t>
  </si>
  <si>
    <t>67/4 - del</t>
  </si>
  <si>
    <t>67/5 - del</t>
  </si>
  <si>
    <t>59/1 - del</t>
  </si>
  <si>
    <t>82/2 - del</t>
  </si>
  <si>
    <t>21/3 - del</t>
  </si>
  <si>
    <t>Obstoječa cesta Dolsko  -Laze</t>
  </si>
  <si>
    <t>273/3</t>
  </si>
  <si>
    <t>Vsota</t>
  </si>
  <si>
    <t>Zaboršt 55-Zaboršt 2 in rolkarska steza</t>
  </si>
  <si>
    <t>PRILOGA 2</t>
  </si>
  <si>
    <t>PRILOGA 1</t>
  </si>
  <si>
    <t>menjava</t>
  </si>
  <si>
    <t>PRILOGA 3</t>
  </si>
  <si>
    <t>Stolpec1</t>
  </si>
  <si>
    <t xml:space="preserve"> </t>
  </si>
  <si>
    <r>
      <t>POVRŠINA (m</t>
    </r>
    <r>
      <rPr>
        <b/>
        <vertAlign val="superscript"/>
        <sz val="10"/>
        <color theme="0"/>
        <rFont val="Arial Narrow"/>
        <family val="2"/>
        <charset val="238"/>
      </rPr>
      <t>2</t>
    </r>
    <r>
      <rPr>
        <b/>
        <sz val="10"/>
        <color theme="0"/>
        <rFont val="Arial Narrow"/>
        <family val="2"/>
        <charset val="238"/>
      </rPr>
      <t>)</t>
    </r>
  </si>
  <si>
    <t>Stolpec2</t>
  </si>
  <si>
    <t>Stolpec3</t>
  </si>
  <si>
    <t>Stolpec4</t>
  </si>
  <si>
    <t>Stolpec5</t>
  </si>
  <si>
    <t>Stolpec6</t>
  </si>
  <si>
    <t>Stolpec7</t>
  </si>
  <si>
    <t>Stolpec8</t>
  </si>
  <si>
    <t xml:space="preserve">VRSTA </t>
  </si>
  <si>
    <t>cesta Osredke (Pirc, Vidmar)</t>
  </si>
  <si>
    <t>cesta Osredke (Pokorn)</t>
  </si>
  <si>
    <t>?</t>
  </si>
  <si>
    <t>46/1</t>
  </si>
  <si>
    <t>cesta Janče (Bokal Ana- dediči)</t>
  </si>
  <si>
    <t>49/1</t>
  </si>
  <si>
    <t>cesta Janče (Bokal Ana-dediči)</t>
  </si>
  <si>
    <t>33/6</t>
  </si>
  <si>
    <t>cesta Janče (Javh)</t>
  </si>
  <si>
    <t>144/14</t>
  </si>
  <si>
    <t>Šorli Janez</t>
  </si>
  <si>
    <t xml:space="preserve"> 16/3</t>
  </si>
  <si>
    <t>Porenta Alojzija</t>
  </si>
  <si>
    <t>112/16</t>
  </si>
  <si>
    <t>ceste Vinje (Zavrl Rado)</t>
  </si>
  <si>
    <t>99/4</t>
  </si>
  <si>
    <t>129/3</t>
  </si>
  <si>
    <t>ceste Vinje (Jug)</t>
  </si>
  <si>
    <t>133/2</t>
  </si>
  <si>
    <t>ceste Vinje (Sasso, Firm, Ros)</t>
  </si>
  <si>
    <t>134/2</t>
  </si>
  <si>
    <t>ceste Vinje (Repnik)</t>
  </si>
  <si>
    <t>264/2</t>
  </si>
  <si>
    <t>ceste Vinje (Gale)</t>
  </si>
  <si>
    <t>73/2</t>
  </si>
  <si>
    <t>77/3</t>
  </si>
  <si>
    <t>ceste Vinje (Gale, Repnik)</t>
  </si>
  <si>
    <t xml:space="preserve">Občina Dol pri Ljubljani </t>
  </si>
  <si>
    <t>282/1 (del)</t>
  </si>
  <si>
    <t xml:space="preserve">Benčina </t>
  </si>
  <si>
    <t>menjava z 507</t>
  </si>
  <si>
    <t xml:space="preserve">Pločnik Beričevo </t>
  </si>
  <si>
    <t>7/6(del)</t>
  </si>
  <si>
    <t>Jaušovec</t>
  </si>
  <si>
    <t>18/1(del)</t>
  </si>
  <si>
    <t>Manček</t>
  </si>
  <si>
    <t>Ropotar</t>
  </si>
  <si>
    <t>20/8(del)</t>
  </si>
  <si>
    <t>Cajhen</t>
  </si>
  <si>
    <t>24(del)</t>
  </si>
  <si>
    <t>Bregar Vid in Franc</t>
  </si>
  <si>
    <t>23/1(del)</t>
  </si>
  <si>
    <t>Bregar Franc</t>
  </si>
  <si>
    <t>25/8(del)</t>
  </si>
  <si>
    <t>Grojzdek</t>
  </si>
  <si>
    <t>432/1(del)</t>
  </si>
  <si>
    <t>Avsec Mihael in Marko</t>
  </si>
  <si>
    <t>497/5(del)</t>
  </si>
  <si>
    <t>Velepec in Ravnikar</t>
  </si>
  <si>
    <t>493/2(del)</t>
  </si>
  <si>
    <t>Franci Grad</t>
  </si>
  <si>
    <t>442/4(del)</t>
  </si>
  <si>
    <t>Pinoza</t>
  </si>
  <si>
    <t>442/6(del)</t>
  </si>
  <si>
    <t>Avsec Jože</t>
  </si>
  <si>
    <t>441/2(del)</t>
  </si>
  <si>
    <t>Grahek Jakob</t>
  </si>
  <si>
    <t>440/11(del)</t>
  </si>
  <si>
    <t>Prislan</t>
  </si>
  <si>
    <t>440/12(del)</t>
  </si>
  <si>
    <t>Velepec (Beričevo 14a)</t>
  </si>
  <si>
    <t>437/1(del)</t>
  </si>
  <si>
    <t>PGD</t>
  </si>
  <si>
    <t>436/3(del)</t>
  </si>
  <si>
    <t>436/8(del)</t>
  </si>
  <si>
    <t>Jerina Marko</t>
  </si>
  <si>
    <t>436/6(del)</t>
  </si>
  <si>
    <t>436/7(del)</t>
  </si>
  <si>
    <t>35/4(del)</t>
  </si>
  <si>
    <t>Zaman</t>
  </si>
  <si>
    <t>433(del)</t>
  </si>
  <si>
    <t>Avsec Renata</t>
  </si>
  <si>
    <t>434(del)</t>
  </si>
  <si>
    <t>752/4</t>
  </si>
  <si>
    <t>76(del)</t>
  </si>
  <si>
    <t>širitev ceste Podgora</t>
  </si>
  <si>
    <t>Vidmar Primož</t>
  </si>
  <si>
    <t>77 (del)</t>
  </si>
  <si>
    <t>173/1 (del)</t>
  </si>
  <si>
    <t>ureditev poti Jeran - Lebič</t>
  </si>
  <si>
    <t xml:space="preserve">pločnik Videm </t>
  </si>
  <si>
    <t>Grabnar</t>
  </si>
  <si>
    <t>Vode</t>
  </si>
  <si>
    <t>enosmerna proti OŠ</t>
  </si>
  <si>
    <t>Gorenc</t>
  </si>
  <si>
    <t>Oražem</t>
  </si>
  <si>
    <t>Zalokar, Vidmar</t>
  </si>
  <si>
    <t>ceste Vinje (Poredoš)</t>
  </si>
  <si>
    <t>ceste Vinje (Kozamurnik)</t>
  </si>
  <si>
    <t>433/2</t>
  </si>
  <si>
    <t>435/7</t>
  </si>
  <si>
    <t>432/12</t>
  </si>
  <si>
    <t>PROJEKT</t>
  </si>
  <si>
    <t>odkupi cest v zasebni lasti - stara zadeva</t>
  </si>
  <si>
    <t>odkupi zaradi širitve cest</t>
  </si>
  <si>
    <t>rekonstrukcija ceste Osredke</t>
  </si>
  <si>
    <t>1768 - Senožeti</t>
  </si>
  <si>
    <t>NAMENSKA RABA</t>
  </si>
  <si>
    <t xml:space="preserve"> Dol pri Ljubljani</t>
  </si>
  <si>
    <t>1760 - Beričevo</t>
  </si>
  <si>
    <t>cena €/m2</t>
  </si>
  <si>
    <t>Stolpec9</t>
  </si>
  <si>
    <t>cesta</t>
  </si>
  <si>
    <t>Koprivnikar</t>
  </si>
  <si>
    <t>187/5</t>
  </si>
  <si>
    <t>1765 - Vinje</t>
  </si>
  <si>
    <t>1769 - Laze</t>
  </si>
  <si>
    <t xml:space="preserve">1766 - Petelinje </t>
  </si>
  <si>
    <t>1761 - Dol pri Ljubljani</t>
  </si>
  <si>
    <t>1766 - Petelinje</t>
  </si>
  <si>
    <t>1767 - Dolsko</t>
  </si>
  <si>
    <t>1762 - Podgora</t>
  </si>
  <si>
    <t>SKUPAJ</t>
  </si>
  <si>
    <t>ZK lastnik3</t>
  </si>
  <si>
    <t>ZK lastnik4</t>
  </si>
  <si>
    <t>30/2</t>
  </si>
  <si>
    <t xml:space="preserve">	31/1</t>
  </si>
  <si>
    <t>31/2</t>
  </si>
  <si>
    <t xml:space="preserve">	32/2</t>
  </si>
  <si>
    <t>221/1</t>
  </si>
  <si>
    <t>odkup v zasebni lasti</t>
  </si>
  <si>
    <t>ureditev parkirišča</t>
  </si>
  <si>
    <t>območje Žerjavovega gradu (sociala)</t>
  </si>
  <si>
    <t>namenska raba2</t>
  </si>
  <si>
    <t xml:space="preserve">	SK- Površine podeželskega naselja</t>
  </si>
  <si>
    <t>G - Gozdna zemljišča</t>
  </si>
  <si>
    <t>CU - 	Osrednja območja centralnih dejavnosti</t>
  </si>
  <si>
    <t>SB - 	Stanovanjske površine za posebne namene</t>
  </si>
  <si>
    <t>K2 - Druga kmetijska zemljišča</t>
  </si>
  <si>
    <t>K1 - 	Najboljša kmetijska zemljišča</t>
  </si>
  <si>
    <t>SS - Stanovanjske površine</t>
  </si>
  <si>
    <t>SK- Površine podeželskega naselja</t>
  </si>
  <si>
    <t>CD - Druga območja centralnih dejavnosti</t>
  </si>
  <si>
    <t>CU - Osrednja območja centralnih dejavnosti</t>
  </si>
  <si>
    <t>PC - površine cest</t>
  </si>
  <si>
    <t>Ivan Ložar, menjava z 860/2 (97 m2)</t>
  </si>
  <si>
    <t>34/11</t>
  </si>
  <si>
    <t>ZP - parki, SB - 	Stanovanjske površine za posebne namene</t>
  </si>
  <si>
    <t>park ob domu za ostarele</t>
  </si>
  <si>
    <t>Republika Slovenija</t>
  </si>
  <si>
    <t>122/9</t>
  </si>
  <si>
    <t>Magister, Šavs</t>
  </si>
  <si>
    <t>203/2</t>
  </si>
  <si>
    <t>cesta v Veliko vas</t>
  </si>
  <si>
    <t>Dormiš</t>
  </si>
  <si>
    <t>odkup cest v zasebni lasti - menjava za parc. št. 551/4 k.o. Senožeti</t>
  </si>
  <si>
    <t>Stolpec10</t>
  </si>
  <si>
    <t>182/5</t>
  </si>
  <si>
    <t>112/4</t>
  </si>
  <si>
    <t>112/2</t>
  </si>
  <si>
    <t>81/3</t>
  </si>
  <si>
    <t>81/2</t>
  </si>
  <si>
    <t>odkup ceste Kamnica</t>
  </si>
  <si>
    <t>40/11</t>
  </si>
  <si>
    <t>ureditev piknik prostrora</t>
  </si>
  <si>
    <t>ureditev piknik prostora</t>
  </si>
  <si>
    <t>VC - celinske vode</t>
  </si>
  <si>
    <t>440 (del)</t>
  </si>
  <si>
    <t>441 (del)</t>
  </si>
  <si>
    <t>odkup ceste Pustotnik</t>
  </si>
  <si>
    <t>Šuštar - vodohran Vinje (menjava)</t>
  </si>
  <si>
    <t>229/4</t>
  </si>
  <si>
    <t>Kesić</t>
  </si>
  <si>
    <t>56/3</t>
  </si>
  <si>
    <t>odvodnjavanje ceste Kavčič - Kokalj</t>
  </si>
  <si>
    <t>brezplačni prenos</t>
  </si>
  <si>
    <t>42/2</t>
  </si>
  <si>
    <t>42/4</t>
  </si>
  <si>
    <t>230/1 (del)</t>
  </si>
  <si>
    <t>231/1 (del)</t>
  </si>
  <si>
    <t>pločnik Senožeti</t>
  </si>
  <si>
    <t>436/4</t>
  </si>
  <si>
    <t>BC - Športni centri</t>
  </si>
  <si>
    <t>cesta na Korant</t>
  </si>
  <si>
    <t>436/5 (del)</t>
  </si>
  <si>
    <t>igrišče Korant</t>
  </si>
  <si>
    <t>???</t>
  </si>
  <si>
    <t>187/9</t>
  </si>
  <si>
    <t>odkupi cest v zasebni lasti</t>
  </si>
  <si>
    <t>65/11</t>
  </si>
  <si>
    <t>most Kamnica</t>
  </si>
  <si>
    <t>70/51</t>
  </si>
  <si>
    <t>70/49</t>
  </si>
  <si>
    <t>67/7</t>
  </si>
  <si>
    <t>270/11</t>
  </si>
  <si>
    <t>cesta Zajelše</t>
  </si>
  <si>
    <t>odkupii cest v zasebni lasti</t>
  </si>
  <si>
    <t>17/12(del)</t>
  </si>
  <si>
    <t>Pločnik Brinje</t>
  </si>
  <si>
    <t>291/1 (del)</t>
  </si>
  <si>
    <t>291/4 (del)</t>
  </si>
  <si>
    <t>292 (del)</t>
  </si>
  <si>
    <t>298/8 (del)</t>
  </si>
  <si>
    <t>297 (del)</t>
  </si>
  <si>
    <t>301/1 (del)</t>
  </si>
  <si>
    <t>299/6 (del)</t>
  </si>
  <si>
    <t>299/5 (del)</t>
  </si>
  <si>
    <t>299/3 (del)</t>
  </si>
  <si>
    <t>300 (del)</t>
  </si>
  <si>
    <t>299/4  (del)</t>
  </si>
  <si>
    <t>304/2 (del)</t>
  </si>
  <si>
    <t>304/3 (del)</t>
  </si>
  <si>
    <t>304/1 (del)</t>
  </si>
  <si>
    <t>301/7 (del)</t>
  </si>
  <si>
    <t>305 (del)</t>
  </si>
  <si>
    <t>307/1 (del)</t>
  </si>
  <si>
    <t>1 (del)</t>
  </si>
  <si>
    <t>307/2 (del)</t>
  </si>
  <si>
    <t>307/8 (del)</t>
  </si>
  <si>
    <t>3/2 (del)</t>
  </si>
  <si>
    <t>311/1 (del)</t>
  </si>
  <si>
    <t>4/2 (del)</t>
  </si>
  <si>
    <t>308/1 (del)</t>
  </si>
  <si>
    <t>5 (del)</t>
  </si>
  <si>
    <t>310/1 (del)</t>
  </si>
  <si>
    <t>309 (del)</t>
  </si>
  <si>
    <t>430/7</t>
  </si>
  <si>
    <t>Korant</t>
  </si>
  <si>
    <t>ceste Vinje (Paštebar 1/2)</t>
  </si>
  <si>
    <t>234/3</t>
  </si>
  <si>
    <t>IG - gospodarske cone</t>
  </si>
  <si>
    <t>SK - površine podeželskega naselja</t>
  </si>
  <si>
    <t>PC Dolsko - menjava z 1767 239/2 (del)</t>
  </si>
  <si>
    <t>239/2 (del)</t>
  </si>
  <si>
    <t>ureditev centra za odpadke v PC Dolsko</t>
  </si>
  <si>
    <t>menjava z 1767 234/3 (vrednost 323.570 EUR)</t>
  </si>
  <si>
    <t>513/20</t>
  </si>
  <si>
    <t>513/16</t>
  </si>
  <si>
    <t>513/17</t>
  </si>
  <si>
    <t>LETO: PRORAČUN 2025</t>
  </si>
  <si>
    <t>1763 - Kleče</t>
  </si>
  <si>
    <t>218/2</t>
  </si>
  <si>
    <t>SK - površine podeželskega naselja in VC - celinske vode</t>
  </si>
  <si>
    <t>Bernad</t>
  </si>
  <si>
    <t>Postavka</t>
  </si>
  <si>
    <t>investicijsko vdrževanje in gradnja občinskih cest</t>
  </si>
  <si>
    <t>prostorsko načrtovanje</t>
  </si>
  <si>
    <t>naselje Dolsko</t>
  </si>
  <si>
    <t>naselje Dolsko - prenos cest</t>
  </si>
  <si>
    <t>449/5</t>
  </si>
  <si>
    <t>cesta Senožeti</t>
  </si>
  <si>
    <t>38/66, 38/67, 38/68</t>
  </si>
  <si>
    <t>cesta - brezplačni prenos</t>
  </si>
  <si>
    <t xml:space="preserve">odkupi cest v zasebni lasti </t>
  </si>
  <si>
    <t>187/16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</si>
</sst>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[$EUR]"/>
    <numFmt numFmtId="165" formatCode="#,##0\ [$EUR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/>
      <name val="Arial Narrow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double">
        <color theme="6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5" fontId="4" fillId="0" borderId="5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165" fontId="5" fillId="0" borderId="3" xfId="0" applyNumberFormat="1" applyFon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0" xfId="0" applyAlignment="1">
      <alignment horizontal="center" wrapText="1"/>
    </xf>
    <xf numFmtId="165" fontId="0" fillId="0" borderId="3" xfId="0" applyNumberFormat="1" applyBorder="1" applyAlignment="1">
      <alignment horizontal="right" wrapText="1"/>
    </xf>
    <xf numFmtId="0" fontId="0" fillId="0" borderId="7" xfId="0" applyBorder="1" applyAlignment="1">
      <alignment wrapText="1"/>
    </xf>
    <xf numFmtId="3" fontId="0" fillId="0" borderId="4" xfId="0" applyNumberForma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8" xfId="0" applyBorder="1"/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9" xfId="0" applyFont="1" applyFill="1" applyBorder="1"/>
    <xf numFmtId="0" fontId="5" fillId="3" borderId="0" xfId="0" applyFont="1" applyFill="1"/>
    <xf numFmtId="0" fontId="0" fillId="0" borderId="0" xfId="0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0" borderId="11" xfId="0" applyFont="1" applyBorder="1"/>
    <xf numFmtId="42" fontId="5" fillId="0" borderId="9" xfId="0" applyNumberFormat="1" applyFont="1" applyBorder="1" applyAlignment="1">
      <alignment horizontal="right" wrapText="1"/>
    </xf>
    <xf numFmtId="42" fontId="5" fillId="3" borderId="9" xfId="0" applyNumberFormat="1" applyFont="1" applyFill="1" applyBorder="1" applyAlignment="1">
      <alignment horizontal="right" wrapText="1"/>
    </xf>
    <xf numFmtId="0" fontId="5" fillId="5" borderId="9" xfId="0" applyFont="1" applyFill="1" applyBorder="1" applyAlignment="1">
      <alignment horizontal="center" wrapText="1"/>
    </xf>
    <xf numFmtId="0" fontId="5" fillId="5" borderId="9" xfId="0" applyFont="1" applyFill="1" applyBorder="1"/>
    <xf numFmtId="3" fontId="5" fillId="0" borderId="12" xfId="0" applyNumberFormat="1" applyFont="1" applyBorder="1" applyAlignment="1">
      <alignment horizontal="center" wrapText="1"/>
    </xf>
    <xf numFmtId="42" fontId="5" fillId="5" borderId="12" xfId="0" applyNumberFormat="1" applyFont="1" applyFill="1" applyBorder="1" applyAlignment="1">
      <alignment horizontal="right" wrapText="1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13" xfId="0" applyFont="1" applyBorder="1" applyAlignment="1">
      <alignment horizontal="center" wrapText="1"/>
    </xf>
    <xf numFmtId="44" fontId="0" fillId="0" borderId="14" xfId="0" applyNumberFormat="1" applyBorder="1" applyAlignment="1">
      <alignment wrapText="1"/>
    </xf>
    <xf numFmtId="42" fontId="5" fillId="0" borderId="9" xfId="0" applyNumberFormat="1" applyFont="1" applyBorder="1" applyAlignment="1">
      <alignment horizontal="center" wrapText="1"/>
    </xf>
    <xf numFmtId="42" fontId="5" fillId="3" borderId="9" xfId="0" applyNumberFormat="1" applyFont="1" applyFill="1" applyBorder="1" applyAlignment="1">
      <alignment horizontal="center" wrapText="1"/>
    </xf>
    <xf numFmtId="42" fontId="5" fillId="5" borderId="12" xfId="0" applyNumberFormat="1" applyFont="1" applyFill="1" applyBorder="1" applyAlignment="1">
      <alignment horizontal="center" wrapText="1"/>
    </xf>
    <xf numFmtId="42" fontId="5" fillId="5" borderId="9" xfId="0" applyNumberFormat="1" applyFont="1" applyFill="1" applyBorder="1" applyAlignment="1">
      <alignment horizontal="center" wrapText="1"/>
    </xf>
    <xf numFmtId="42" fontId="0" fillId="0" borderId="14" xfId="0" applyNumberFormat="1" applyBorder="1"/>
    <xf numFmtId="42" fontId="5" fillId="0" borderId="9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wrapText="1"/>
    </xf>
    <xf numFmtId="42" fontId="5" fillId="0" borderId="12" xfId="0" applyNumberFormat="1" applyFont="1" applyBorder="1" applyAlignment="1">
      <alignment horizontal="right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49" fontId="5" fillId="0" borderId="16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3" fontId="5" fillId="0" borderId="16" xfId="0" applyNumberFormat="1" applyFont="1" applyBorder="1" applyAlignment="1">
      <alignment horizontal="center" wrapText="1"/>
    </xf>
    <xf numFmtId="42" fontId="5" fillId="0" borderId="16" xfId="0" applyNumberFormat="1" applyFont="1" applyBorder="1" applyAlignment="1">
      <alignment horizontal="right" wrapText="1"/>
    </xf>
    <xf numFmtId="42" fontId="5" fillId="3" borderId="15" xfId="0" applyNumberFormat="1" applyFont="1" applyFill="1" applyBorder="1" applyAlignment="1">
      <alignment horizontal="center" wrapText="1"/>
    </xf>
    <xf numFmtId="0" fontId="5" fillId="0" borderId="16" xfId="0" applyFont="1" applyBorder="1"/>
    <xf numFmtId="44" fontId="5" fillId="0" borderId="15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49" fontId="5" fillId="0" borderId="17" xfId="0" applyNumberFormat="1" applyFont="1" applyBorder="1" applyAlignment="1">
      <alignment horizontal="center" wrapText="1"/>
    </xf>
    <xf numFmtId="3" fontId="5" fillId="0" borderId="17" xfId="0" applyNumberFormat="1" applyFont="1" applyBorder="1" applyAlignment="1">
      <alignment horizontal="center" wrapText="1"/>
    </xf>
    <xf numFmtId="42" fontId="5" fillId="0" borderId="17" xfId="0" applyNumberFormat="1" applyFont="1" applyBorder="1" applyAlignment="1">
      <alignment horizontal="right" wrapText="1"/>
    </xf>
    <xf numFmtId="42" fontId="5" fillId="0" borderId="17" xfId="0" applyNumberFormat="1" applyFont="1" applyBorder="1" applyAlignment="1">
      <alignment horizontal="center" wrapText="1"/>
    </xf>
    <xf numFmtId="0" fontId="5" fillId="5" borderId="17" xfId="0" applyFont="1" applyFill="1" applyBorder="1"/>
    <xf numFmtId="16" fontId="10" fillId="0" borderId="9" xfId="0" applyNumberFormat="1" applyFont="1" applyBorder="1" applyAlignment="1">
      <alignment horizontal="center"/>
    </xf>
    <xf numFmtId="42" fontId="10" fillId="0" borderId="9" xfId="0" applyNumberFormat="1" applyFont="1" applyBorder="1" applyAlignment="1">
      <alignment horizontal="right" wrapText="1"/>
    </xf>
    <xf numFmtId="42" fontId="10" fillId="0" borderId="9" xfId="0" applyNumberFormat="1" applyFont="1" applyBorder="1" applyAlignment="1">
      <alignment horizontal="center" wrapText="1"/>
    </xf>
    <xf numFmtId="0" fontId="10" fillId="0" borderId="9" xfId="0" applyFont="1" applyBorder="1"/>
    <xf numFmtId="0" fontId="10" fillId="0" borderId="9" xfId="0" applyFont="1" applyBorder="1" applyAlignment="1">
      <alignment horizontal="center" wrapText="1"/>
    </xf>
    <xf numFmtId="49" fontId="10" fillId="0" borderId="9" xfId="0" applyNumberFormat="1" applyFont="1" applyBorder="1" applyAlignment="1">
      <alignment horizontal="center" wrapText="1"/>
    </xf>
    <xf numFmtId="44" fontId="5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5" fillId="0" borderId="15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5" borderId="9" xfId="0" applyFont="1" applyFill="1" applyBorder="1" applyAlignment="1">
      <alignment vertical="justify"/>
    </xf>
    <xf numFmtId="0" fontId="0" fillId="0" borderId="0" xfId="0" applyAlignment="1">
      <alignment vertical="distributed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vertical="justify"/>
    </xf>
    <xf numFmtId="44" fontId="10" fillId="0" borderId="9" xfId="0" applyNumberFormat="1" applyFont="1" applyBorder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avadno" xfId="0" builtinId="0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165" formatCode="#,##0\ [$EUR]"/>
      <alignment horizontal="right" vertical="bottom" textRotation="0" wrapText="1" indent="0" justifyLastLine="0" shrinkToFit="0" readingOrder="0"/>
      <border diagonalUp="0" diagonalDown="0" outline="0">
        <left/>
        <right style="thin">
          <color theme="0"/>
        </right>
        <top style="double">
          <color theme="6"/>
        </top>
        <bottom style="thin">
          <color theme="0"/>
        </bottom>
      </border>
    </dxf>
    <dxf>
      <numFmt numFmtId="165" formatCode="#,##0\ [$EUR]"/>
      <alignment horizontal="right" vertical="bottom" textRotation="0" wrapText="1" indent="0" justifyLastLine="0" shrinkToFit="0" readingOrder="0"/>
    </dxf>
    <dxf>
      <numFmt numFmtId="3" formatCode="#,##0"/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numFmt numFmtId="3" formatCode="#,##0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thin">
          <color theme="0"/>
        </bottom>
      </border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family val="2"/>
        <charset val="238"/>
        <scheme val="none"/>
      </font>
      <fill>
        <patternFill patternType="solid">
          <fgColor theme="6"/>
          <bgColor theme="0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right" vertical="bottom" textRotation="0" wrapText="1" indent="0" justifyLastLine="0" shrinkToFit="0" readingOrder="0"/>
    </dxf>
    <dxf>
      <font>
        <sz val="10"/>
        <name val="Arial"/>
        <family val="2"/>
        <charset val="238"/>
        <scheme val="none"/>
      </font>
      <numFmt numFmtId="165" formatCode="#,##0\ [$EUR]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€&quot;_-;\-* #,##0.00\ &quot;€&quot;_-;_-* &quot;-&quot;??\ &quot;€&quot;_-;_-@_-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0"/>
        <name val="Arial"/>
        <family val="2"/>
        <charset val="238"/>
        <scheme val="none"/>
      </font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z val="10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</dxf>
    <dxf>
      <font>
        <sz val="10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ont>
        <sz val="10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0.79998168889431442"/>
        </patternFill>
      </fill>
      <alignment horizontal="general" vertical="justify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2" formatCode="_-* #,##0\ &quot;€&quot;_-;\-* #,##0\ &quot;€&quot;_-;_-* &quot;-&quot;\ &quot;€&quot;_-;_-@_-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2" formatCode="_-* #,##0\ &quot;€&quot;_-;\-* #,##0\ &quot;€&quot;_-;_-* &quot;-&quot;\ &quot;€&quot;_-;_-@_-"/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00FF"/>
      <color rgb="FFFF9900"/>
      <color rgb="FF008080"/>
      <color rgb="FF00FFCC"/>
      <color rgb="FFFF9999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408D45-CA17-46CB-AE3E-B3C64C1CD4BD}" name="Tabela1" displayName="Tabela1" ref="B6:T139" totalsRowShown="0" headerRowDxfId="46" tableBorderDxfId="45">
  <autoFilter ref="B6:T139" xr:uid="{F1408D45-CA17-46CB-AE3E-B3C64C1CD4BD}"/>
  <tableColumns count="19">
    <tableColumn id="1" xr3:uid="{ECA57422-7724-40A7-8795-BA996770A388}" name="ZAPOREDNA ŠTEVILKA" dataDxfId="44"/>
    <tableColumn id="2" xr3:uid="{DCCED43C-A307-40D9-A68A-04A6BD61A758}" name="UPRAVLJALEC" dataDxfId="43"/>
    <tableColumn id="3" xr3:uid="{3CA2BB5C-4A0B-4ACD-8F7A-171275D6B1A1}" name="VRSTA NEPREMIČNINE" dataDxfId="42"/>
    <tableColumn id="4" xr3:uid="{5A818B40-D98F-45FC-B685-3C2A3CEC126C}" name="Stolpec1" dataDxfId="41"/>
    <tableColumn id="5" xr3:uid="{6A323CAE-29C0-44B9-89E4-E9F00D7E5A32}" name="Stolpec2" dataDxfId="40"/>
    <tableColumn id="6" xr3:uid="{85588F79-D868-4EB2-9712-5DCF73D2EB03}" name="SAMOUPRAVNA LOKALNA SKUPNOST" dataDxfId="39"/>
    <tableColumn id="7" xr3:uid="{3C1D93AA-AFA6-4594-BB8E-5018FC7B53F9}" name="POVRŠINA (m2)" dataDxfId="38"/>
    <tableColumn id="8" xr3:uid="{68BF6D09-88F9-4AF8-B250-779FA88E50CF}" name="PREDVIDENA SREDSTVA" dataDxfId="37"/>
    <tableColumn id="18" xr3:uid="{4999BF68-322F-43BC-A85F-D8BF4FBCA1A2}" name="NAMENSKA RABA" dataDxfId="36"/>
    <tableColumn id="9" xr3:uid="{5F55C83C-F9B1-4422-BEA9-2B427B34A9B0}" name="NAMEN" dataDxfId="35"/>
    <tableColumn id="10" xr3:uid="{85908774-EFAD-40E3-9B57-B2BC9D991085}" name="PROJEKT" dataDxfId="34"/>
    <tableColumn id="19" xr3:uid="{212A924C-0707-4D68-A687-14B902558577}" name="Postavka" dataDxfId="33"/>
    <tableColumn id="11" xr3:uid="{90D60083-CA5F-4C37-919A-8F1AE8C84955}" name="cena na enoto (EUR/m2)" dataDxfId="32"/>
    <tableColumn id="12" xr3:uid="{AE7AE39A-3D74-4D84-AF4C-628908B0C231}" name="površina po projektu"/>
    <tableColumn id="13" xr3:uid="{E3BD821F-940F-49E5-8FCE-2822EE7B8FB7}" name="namenska raba2"/>
    <tableColumn id="14" xr3:uid="{5C546BE1-2AD4-4BE7-B004-C2604201C477}" name="dejanska raba"/>
    <tableColumn id="15" xr3:uid="{352A4CED-6AEB-4CE9-9D0F-08B9BD1AE91F}" name="ZK lastnik"/>
    <tableColumn id="16" xr3:uid="{12F42BE8-6F65-4D65-B1C6-DC0B38616C39}" name="ZK lastnik3"/>
    <tableColumn id="17" xr3:uid="{525581E4-89E1-4722-8F93-A5DDBA84F4A7}" name="ZK lastnik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739998-6B14-4F96-824E-053F4B144A9A}" name="Tabela3" displayName="Tabela3" ref="B7:K11" totalsRowCount="1" headerRowDxfId="31">
  <autoFilter ref="B7:K10" xr:uid="{6B739998-6B14-4F96-824E-053F4B144A9A}"/>
  <tableColumns count="10">
    <tableColumn id="1" xr3:uid="{9EAEFD3A-6F27-4178-B78B-C00C0170B553}" name="Stolpec1" dataDxfId="30" totalsRowDxfId="29"/>
    <tableColumn id="2" xr3:uid="{90C2AC3E-0162-4D5C-9178-E4277DCA3720}" name="Stolpec2" dataDxfId="28" totalsRowDxfId="27"/>
    <tableColumn id="3" xr3:uid="{F22FD879-CB8B-4837-BE29-37F9794C3E4F}" name="Stolpec3" dataDxfId="26" totalsRowDxfId="25"/>
    <tableColumn id="4" xr3:uid="{FB886A1C-F69C-4C34-A0BD-1FB2FE781702}" name="Stolpec4" dataDxfId="24"/>
    <tableColumn id="5" xr3:uid="{9B94673D-7362-427F-A75B-D92867EF3126}" name="Stolpec5" dataDxfId="23" totalsRowDxfId="22"/>
    <tableColumn id="6" xr3:uid="{EDB6D882-6C04-4D26-A3DE-34771AAB2C2D}" name="Stolpec6" totalsRowLabel="SKUPAJ" dataDxfId="21" totalsRowDxfId="20"/>
    <tableColumn id="7" xr3:uid="{DBA4F531-3D90-47F8-98A6-B14B642944C8}" name="Stolpec7" totalsRowFunction="sum" dataDxfId="19" totalsRowDxfId="18">
      <calculatedColumnFormula>#REF!*#REF!</calculatedColumnFormula>
    </tableColumn>
    <tableColumn id="8" xr3:uid="{91BEF519-E056-4DEC-984E-7C5343CF24FE}" name="Stolpec8" dataDxfId="17" totalsRowDxfId="16">
      <calculatedColumnFormula>H8*J8</calculatedColumnFormula>
    </tableColumn>
    <tableColumn id="9" xr3:uid="{AE55E16D-8DBF-4160-8DD9-90D8407BFE7D}" name="Stolpec9" dataDxfId="15"/>
    <tableColumn id="10" xr3:uid="{0450B352-0028-487C-B23A-F22957BFC5DD}" name="Stolpec1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58A7B9-6FDF-43D9-B47C-46D3ACD1CD26}" name="Tabela2" displayName="Tabela2" ref="B7:G10" totalsRowCount="1" headerRowDxfId="14" dataDxfId="12" headerRowBorderDxfId="13">
  <autoFilter ref="B7:G9" xr:uid="{2758A7B9-6FDF-43D9-B47C-46D3ACD1CD26}"/>
  <tableColumns count="6">
    <tableColumn id="1" xr3:uid="{BD820C8A-C43B-4BF5-80E9-628FAF6CFCD7}" name="ZAPOREDNA ŠTEVILKA" totalsRowLabel="Vsota" dataDxfId="11" totalsRowDxfId="10"/>
    <tableColumn id="2" xr3:uid="{BAEE8BBA-B289-40E5-8953-A4BE88124923}" name="UPRAVLJALEC" dataDxfId="9" totalsRowDxfId="8"/>
    <tableColumn id="3" xr3:uid="{75D56797-759A-451D-B6BE-1C35AE9AF572}" name="VRSTA " dataDxfId="7" totalsRowDxfId="6"/>
    <tableColumn id="4" xr3:uid="{6033CDF6-D189-4B99-B620-59B1B9EDC278}" name="Stolpec1" dataDxfId="5" totalsRowDxfId="4"/>
    <tableColumn id="5" xr3:uid="{A9457631-AD8B-4D55-B998-CC63FF84C31E}" name="PREDVIDENA SREDSTVA" dataDxfId="3" totalsRowDxfId="2"/>
    <tableColumn id="6" xr3:uid="{B1457DEA-A491-4275-87DE-5949B2576352}" name="Stolpec2" totalsRowFunction="custom" dataDxfId="1" totalsRowDxfId="0">
      <totalsRowFormula>SUM(G8)</totalsRow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F82B-B054-4EBB-AFFE-6EB2CD481833}">
  <sheetPr>
    <pageSetUpPr fitToPage="1"/>
  </sheetPr>
  <dimension ref="A1:T141"/>
  <sheetViews>
    <sheetView tabSelected="1" zoomScale="85" zoomScaleNormal="85" workbookViewId="0">
      <pane xSplit="1" ySplit="6" topLeftCell="F109" activePane="bottomRight" state="frozen"/>
      <selection pane="topRight" activeCell="B1" sqref="B1"/>
      <selection pane="bottomLeft" activeCell="A7" sqref="A7"/>
      <selection pane="bottomRight" activeCell="A113" sqref="A113"/>
    </sheetView>
  </sheetViews>
  <sheetFormatPr defaultColWidth="9.140625" defaultRowHeight="12.75" x14ac:dyDescent="0.2"/>
  <cols>
    <col min="1" max="1" width="21.85546875" style="10" customWidth="1"/>
    <col min="2" max="2" width="20.85546875" style="6" customWidth="1"/>
    <col min="3" max="3" width="22.7109375" style="6" customWidth="1"/>
    <col min="4" max="4" width="20.85546875" style="6" customWidth="1"/>
    <col min="5" max="5" width="19.5703125" style="8" bestFit="1" customWidth="1"/>
    <col min="6" max="6" width="12.7109375" style="7" customWidth="1"/>
    <col min="7" max="7" width="32.140625" style="6" customWidth="1"/>
    <col min="8" max="8" width="15.7109375" style="8" customWidth="1"/>
    <col min="9" max="9" width="24.85546875" style="9" bestFit="1" customWidth="1"/>
    <col min="10" max="10" width="44.5703125" style="32" customWidth="1"/>
    <col min="11" max="11" width="35.28515625" style="10" customWidth="1"/>
    <col min="12" max="12" width="39.85546875" style="10" customWidth="1"/>
    <col min="13" max="13" width="24.85546875" style="10" customWidth="1"/>
    <col min="14" max="14" width="21.7109375" style="10" customWidth="1"/>
    <col min="15" max="15" width="17.140625" style="10" customWidth="1"/>
    <col min="16" max="16" width="16" style="10" customWidth="1"/>
    <col min="17" max="17" width="21" style="10" customWidth="1"/>
    <col min="18" max="18" width="15.5703125" style="10" customWidth="1"/>
    <col min="19" max="19" width="12.85546875" style="10" customWidth="1"/>
    <col min="20" max="16384" width="9.140625" style="10"/>
  </cols>
  <sheetData>
    <row r="1" spans="2:20" x14ac:dyDescent="0.2">
      <c r="B1" s="5" t="s">
        <v>59</v>
      </c>
    </row>
    <row r="3" spans="2:20" ht="17.25" customHeight="1" x14ac:dyDescent="0.2">
      <c r="B3" s="112" t="s">
        <v>36</v>
      </c>
      <c r="C3" s="113"/>
      <c r="D3" s="113"/>
      <c r="E3" s="113"/>
      <c r="F3" s="113"/>
      <c r="G3" s="113"/>
      <c r="H3" s="113"/>
      <c r="I3" s="113"/>
    </row>
    <row r="4" spans="2:20" ht="17.25" customHeight="1" x14ac:dyDescent="0.2">
      <c r="B4" s="114" t="s">
        <v>302</v>
      </c>
      <c r="C4" s="114"/>
      <c r="D4" s="114"/>
      <c r="E4" s="114"/>
      <c r="F4" s="114"/>
    </row>
    <row r="5" spans="2:20" x14ac:dyDescent="0.2">
      <c r="B5" s="11"/>
      <c r="C5" s="11"/>
      <c r="D5" s="11"/>
      <c r="E5" s="13"/>
      <c r="F5" s="12"/>
      <c r="G5" s="11"/>
      <c r="H5" s="13"/>
      <c r="I5" s="14"/>
    </row>
    <row r="6" spans="2:20" ht="35.1" customHeight="1" x14ac:dyDescent="0.2">
      <c r="B6" s="54" t="s">
        <v>20</v>
      </c>
      <c r="C6" s="34" t="s">
        <v>21</v>
      </c>
      <c r="D6" s="34" t="s">
        <v>14</v>
      </c>
      <c r="E6" s="34" t="s">
        <v>62</v>
      </c>
      <c r="F6" s="34" t="s">
        <v>65</v>
      </c>
      <c r="G6" s="34" t="s">
        <v>22</v>
      </c>
      <c r="H6" s="34" t="s">
        <v>64</v>
      </c>
      <c r="I6" s="35" t="s">
        <v>23</v>
      </c>
      <c r="J6" s="35" t="s">
        <v>170</v>
      </c>
      <c r="K6" s="36" t="s">
        <v>42</v>
      </c>
      <c r="L6" s="37" t="s">
        <v>165</v>
      </c>
      <c r="M6" s="106" t="s">
        <v>307</v>
      </c>
      <c r="N6" s="13" t="s">
        <v>43</v>
      </c>
      <c r="O6" s="8" t="s">
        <v>47</v>
      </c>
      <c r="P6" s="8" t="s">
        <v>196</v>
      </c>
      <c r="Q6" s="8" t="s">
        <v>48</v>
      </c>
      <c r="R6" s="8" t="s">
        <v>15</v>
      </c>
      <c r="S6" s="8" t="s">
        <v>186</v>
      </c>
      <c r="T6" s="8" t="s">
        <v>187</v>
      </c>
    </row>
    <row r="7" spans="2:20" ht="17.100000000000001" customHeight="1" x14ac:dyDescent="0.2">
      <c r="B7" s="55">
        <v>1</v>
      </c>
      <c r="C7" s="39" t="s">
        <v>41</v>
      </c>
      <c r="D7" s="39" t="s">
        <v>45</v>
      </c>
      <c r="E7" s="39" t="s">
        <v>178</v>
      </c>
      <c r="F7" s="39" t="s">
        <v>300</v>
      </c>
      <c r="G7" s="39" t="s">
        <v>3</v>
      </c>
      <c r="H7" s="39">
        <v>6</v>
      </c>
      <c r="I7" s="56">
        <v>120</v>
      </c>
      <c r="J7" s="66" t="s">
        <v>197</v>
      </c>
      <c r="K7" s="39" t="s">
        <v>73</v>
      </c>
      <c r="L7" s="38" t="s">
        <v>168</v>
      </c>
      <c r="M7" s="10" t="s">
        <v>308</v>
      </c>
      <c r="N7" s="10">
        <v>25</v>
      </c>
    </row>
    <row r="8" spans="2:20" ht="17.100000000000001" customHeight="1" x14ac:dyDescent="0.2">
      <c r="B8" s="55">
        <v>2</v>
      </c>
      <c r="C8" s="39" t="s">
        <v>41</v>
      </c>
      <c r="D8" s="39" t="s">
        <v>45</v>
      </c>
      <c r="E8" s="39" t="s">
        <v>178</v>
      </c>
      <c r="F8" s="44" t="s">
        <v>301</v>
      </c>
      <c r="G8" s="39" t="s">
        <v>3</v>
      </c>
      <c r="H8" s="42">
        <v>14</v>
      </c>
      <c r="I8" s="56">
        <v>280</v>
      </c>
      <c r="J8" s="66" t="s">
        <v>197</v>
      </c>
      <c r="K8" s="39" t="s">
        <v>73</v>
      </c>
      <c r="L8" s="38" t="s">
        <v>168</v>
      </c>
      <c r="M8" s="10" t="s">
        <v>308</v>
      </c>
      <c r="N8" s="10">
        <v>25</v>
      </c>
    </row>
    <row r="9" spans="2:20" ht="17.100000000000001" customHeight="1" x14ac:dyDescent="0.2">
      <c r="B9" s="55">
        <v>3</v>
      </c>
      <c r="C9" s="39" t="s">
        <v>41</v>
      </c>
      <c r="D9" s="39" t="s">
        <v>45</v>
      </c>
      <c r="E9" s="39" t="s">
        <v>178</v>
      </c>
      <c r="F9" s="39" t="s">
        <v>299</v>
      </c>
      <c r="G9" s="39" t="s">
        <v>3</v>
      </c>
      <c r="H9" s="39">
        <v>15</v>
      </c>
      <c r="I9" s="56">
        <v>375</v>
      </c>
      <c r="J9" s="66" t="s">
        <v>197</v>
      </c>
      <c r="K9" s="39" t="s">
        <v>74</v>
      </c>
      <c r="L9" s="38" t="s">
        <v>168</v>
      </c>
      <c r="M9" s="10" t="s">
        <v>308</v>
      </c>
      <c r="N9" s="10">
        <v>25</v>
      </c>
    </row>
    <row r="10" spans="2:20" ht="17.100000000000001" customHeight="1" x14ac:dyDescent="0.2">
      <c r="B10" s="55">
        <v>4</v>
      </c>
      <c r="C10" s="39" t="s">
        <v>41</v>
      </c>
      <c r="D10" s="39" t="s">
        <v>45</v>
      </c>
      <c r="E10" s="39" t="s">
        <v>179</v>
      </c>
      <c r="F10" s="39" t="s">
        <v>76</v>
      </c>
      <c r="G10" s="39" t="s">
        <v>3</v>
      </c>
      <c r="H10" s="39">
        <v>409</v>
      </c>
      <c r="I10" s="56">
        <v>1227</v>
      </c>
      <c r="J10" s="66" t="s">
        <v>198</v>
      </c>
      <c r="K10" s="39" t="s">
        <v>77</v>
      </c>
      <c r="L10" s="38" t="s">
        <v>166</v>
      </c>
      <c r="M10" s="10" t="s">
        <v>308</v>
      </c>
      <c r="N10" s="105">
        <v>3</v>
      </c>
    </row>
    <row r="11" spans="2:20" ht="17.100000000000001" customHeight="1" x14ac:dyDescent="0.2">
      <c r="B11" s="55">
        <v>5</v>
      </c>
      <c r="C11" s="39" t="s">
        <v>41</v>
      </c>
      <c r="D11" s="39" t="s">
        <v>45</v>
      </c>
      <c r="E11" s="39" t="s">
        <v>179</v>
      </c>
      <c r="F11" s="39" t="s">
        <v>78</v>
      </c>
      <c r="G11" s="39" t="s">
        <v>3</v>
      </c>
      <c r="H11" s="39">
        <v>219</v>
      </c>
      <c r="I11" s="56">
        <v>657</v>
      </c>
      <c r="J11" s="66" t="s">
        <v>198</v>
      </c>
      <c r="K11" s="39" t="s">
        <v>79</v>
      </c>
      <c r="L11" s="38" t="s">
        <v>166</v>
      </c>
      <c r="M11" s="10" t="s">
        <v>308</v>
      </c>
      <c r="N11" s="105">
        <v>3</v>
      </c>
    </row>
    <row r="12" spans="2:20" ht="17.100000000000001" customHeight="1" x14ac:dyDescent="0.2">
      <c r="B12" s="55">
        <v>6</v>
      </c>
      <c r="C12" s="39" t="s">
        <v>41</v>
      </c>
      <c r="D12" s="39" t="s">
        <v>45</v>
      </c>
      <c r="E12" s="39" t="s">
        <v>179</v>
      </c>
      <c r="F12" s="39" t="s">
        <v>80</v>
      </c>
      <c r="G12" s="39" t="s">
        <v>3</v>
      </c>
      <c r="H12" s="39">
        <v>977</v>
      </c>
      <c r="I12" s="56">
        <v>2931</v>
      </c>
      <c r="J12" s="66" t="s">
        <v>198</v>
      </c>
      <c r="K12" s="39" t="s">
        <v>81</v>
      </c>
      <c r="L12" s="38" t="s">
        <v>166</v>
      </c>
      <c r="M12" s="10" t="s">
        <v>308</v>
      </c>
      <c r="N12" s="105">
        <v>3</v>
      </c>
    </row>
    <row r="13" spans="2:20" ht="17.100000000000001" customHeight="1" x14ac:dyDescent="0.2">
      <c r="B13" s="55">
        <v>7</v>
      </c>
      <c r="C13" s="39" t="s">
        <v>41</v>
      </c>
      <c r="D13" s="39" t="s">
        <v>45</v>
      </c>
      <c r="E13" s="39" t="s">
        <v>180</v>
      </c>
      <c r="F13" s="44" t="s">
        <v>188</v>
      </c>
      <c r="G13" s="39" t="s">
        <v>3</v>
      </c>
      <c r="H13" s="42">
        <v>234</v>
      </c>
      <c r="I13" s="56">
        <v>16075.8</v>
      </c>
      <c r="J13" s="66" t="s">
        <v>199</v>
      </c>
      <c r="K13" s="42" t="s">
        <v>195</v>
      </c>
      <c r="L13" s="38" t="s">
        <v>193</v>
      </c>
      <c r="M13" s="10" t="s">
        <v>309</v>
      </c>
    </row>
    <row r="14" spans="2:20" ht="17.100000000000001" customHeight="1" x14ac:dyDescent="0.2">
      <c r="B14" s="55">
        <v>8</v>
      </c>
      <c r="C14" s="39" t="s">
        <v>41</v>
      </c>
      <c r="D14" s="39" t="s">
        <v>45</v>
      </c>
      <c r="E14" s="39" t="s">
        <v>180</v>
      </c>
      <c r="F14" s="44" t="s">
        <v>189</v>
      </c>
      <c r="G14" s="39" t="s">
        <v>3</v>
      </c>
      <c r="H14" s="42">
        <v>494</v>
      </c>
      <c r="I14" s="56">
        <v>41404.120000000003</v>
      </c>
      <c r="J14" s="66" t="s">
        <v>199</v>
      </c>
      <c r="K14" s="42" t="s">
        <v>195</v>
      </c>
      <c r="L14" s="38" t="s">
        <v>193</v>
      </c>
      <c r="M14" s="10" t="s">
        <v>309</v>
      </c>
    </row>
    <row r="15" spans="2:20" ht="17.100000000000001" customHeight="1" x14ac:dyDescent="0.2">
      <c r="B15" s="55">
        <v>9</v>
      </c>
      <c r="C15" s="39" t="s">
        <v>41</v>
      </c>
      <c r="D15" s="39" t="s">
        <v>45</v>
      </c>
      <c r="E15" s="39" t="s">
        <v>180</v>
      </c>
      <c r="F15" s="44" t="s">
        <v>190</v>
      </c>
      <c r="G15" s="39" t="s">
        <v>3</v>
      </c>
      <c r="H15" s="42">
        <v>572</v>
      </c>
      <c r="I15" s="56">
        <v>47947.61</v>
      </c>
      <c r="J15" s="66" t="s">
        <v>200</v>
      </c>
      <c r="K15" s="42" t="s">
        <v>195</v>
      </c>
      <c r="L15" s="38" t="s">
        <v>193</v>
      </c>
      <c r="M15" s="10" t="s">
        <v>309</v>
      </c>
    </row>
    <row r="16" spans="2:20" ht="17.100000000000001" customHeight="1" x14ac:dyDescent="0.2">
      <c r="B16" s="55">
        <v>10</v>
      </c>
      <c r="C16" s="39" t="s">
        <v>41</v>
      </c>
      <c r="D16" s="39" t="s">
        <v>45</v>
      </c>
      <c r="E16" s="39" t="s">
        <v>180</v>
      </c>
      <c r="F16" s="44" t="s">
        <v>191</v>
      </c>
      <c r="G16" s="39" t="s">
        <v>3</v>
      </c>
      <c r="H16" s="42">
        <v>399</v>
      </c>
      <c r="I16" s="56">
        <v>33869.31</v>
      </c>
      <c r="J16" s="66" t="s">
        <v>199</v>
      </c>
      <c r="K16" s="42" t="s">
        <v>195</v>
      </c>
      <c r="L16" s="38" t="s">
        <v>193</v>
      </c>
      <c r="M16" s="10" t="s">
        <v>309</v>
      </c>
    </row>
    <row r="17" spans="2:18" ht="17.100000000000001" customHeight="1" x14ac:dyDescent="0.2">
      <c r="B17" s="55">
        <v>11</v>
      </c>
      <c r="C17" s="39" t="s">
        <v>41</v>
      </c>
      <c r="D17" s="39" t="s">
        <v>45</v>
      </c>
      <c r="E17" s="39" t="s">
        <v>172</v>
      </c>
      <c r="F17" s="39" t="s">
        <v>82</v>
      </c>
      <c r="G17" s="39" t="s">
        <v>3</v>
      </c>
      <c r="H17" s="39">
        <v>86</v>
      </c>
      <c r="I17" s="56">
        <v>2150</v>
      </c>
      <c r="J17" s="66" t="s">
        <v>203</v>
      </c>
      <c r="K17" s="39" t="s">
        <v>83</v>
      </c>
      <c r="L17" s="38" t="s">
        <v>166</v>
      </c>
      <c r="M17" s="10" t="s">
        <v>308</v>
      </c>
      <c r="N17" s="10">
        <v>25</v>
      </c>
    </row>
    <row r="18" spans="2:18" ht="17.100000000000001" customHeight="1" x14ac:dyDescent="0.2">
      <c r="B18" s="55">
        <v>12</v>
      </c>
      <c r="C18" s="40" t="s">
        <v>41</v>
      </c>
      <c r="D18" s="40" t="s">
        <v>45</v>
      </c>
      <c r="E18" s="40" t="s">
        <v>181</v>
      </c>
      <c r="F18" s="93" t="s">
        <v>84</v>
      </c>
      <c r="G18" s="40" t="s">
        <v>3</v>
      </c>
      <c r="H18" s="40">
        <v>48</v>
      </c>
      <c r="I18" s="94">
        <v>480</v>
      </c>
      <c r="J18" s="95" t="s">
        <v>203</v>
      </c>
      <c r="K18" s="40" t="s">
        <v>85</v>
      </c>
      <c r="L18" s="96" t="s">
        <v>166</v>
      </c>
      <c r="M18" s="10" t="s">
        <v>308</v>
      </c>
      <c r="N18" s="10">
        <v>10</v>
      </c>
    </row>
    <row r="19" spans="2:18" ht="17.100000000000001" customHeight="1" x14ac:dyDescent="0.2">
      <c r="B19" s="55">
        <v>13</v>
      </c>
      <c r="C19" s="40" t="s">
        <v>41</v>
      </c>
      <c r="D19" s="40" t="s">
        <v>45</v>
      </c>
      <c r="E19" s="39" t="s">
        <v>178</v>
      </c>
      <c r="F19" s="39" t="s">
        <v>86</v>
      </c>
      <c r="G19" s="40" t="s">
        <v>3</v>
      </c>
      <c r="H19" s="39">
        <v>46</v>
      </c>
      <c r="I19" s="56">
        <v>0</v>
      </c>
      <c r="J19" s="66" t="s">
        <v>197</v>
      </c>
      <c r="K19" s="39" t="s">
        <v>87</v>
      </c>
      <c r="L19" s="38" t="s">
        <v>166</v>
      </c>
      <c r="M19" s="10" t="s">
        <v>308</v>
      </c>
      <c r="N19" s="10" t="s">
        <v>60</v>
      </c>
    </row>
    <row r="20" spans="2:18" ht="17.100000000000001" customHeight="1" x14ac:dyDescent="0.2">
      <c r="B20" s="55">
        <v>14</v>
      </c>
      <c r="C20" s="40" t="s">
        <v>41</v>
      </c>
      <c r="D20" s="40" t="s">
        <v>45</v>
      </c>
      <c r="E20" s="39" t="s">
        <v>178</v>
      </c>
      <c r="F20" s="39" t="s">
        <v>88</v>
      </c>
      <c r="G20" s="40" t="s">
        <v>3</v>
      </c>
      <c r="H20" s="39">
        <v>98</v>
      </c>
      <c r="I20" s="56">
        <v>0</v>
      </c>
      <c r="J20" s="66" t="s">
        <v>197</v>
      </c>
      <c r="K20" s="39" t="s">
        <v>87</v>
      </c>
      <c r="L20" s="38" t="s">
        <v>166</v>
      </c>
      <c r="M20" s="10" t="s">
        <v>308</v>
      </c>
      <c r="N20" s="10" t="s">
        <v>60</v>
      </c>
    </row>
    <row r="21" spans="2:18" ht="17.100000000000001" customHeight="1" x14ac:dyDescent="0.2">
      <c r="B21" s="55">
        <v>15</v>
      </c>
      <c r="C21" s="40" t="s">
        <v>41</v>
      </c>
      <c r="D21" s="40" t="s">
        <v>45</v>
      </c>
      <c r="E21" s="39" t="s">
        <v>178</v>
      </c>
      <c r="F21" s="39" t="s">
        <v>89</v>
      </c>
      <c r="G21" s="40" t="s">
        <v>3</v>
      </c>
      <c r="H21" s="39">
        <v>207</v>
      </c>
      <c r="I21" s="56">
        <v>2070</v>
      </c>
      <c r="J21" s="66" t="s">
        <v>201</v>
      </c>
      <c r="K21" s="39" t="s">
        <v>90</v>
      </c>
      <c r="L21" s="38" t="s">
        <v>166</v>
      </c>
      <c r="M21" s="10" t="s">
        <v>308</v>
      </c>
      <c r="N21" s="10">
        <v>10</v>
      </c>
    </row>
    <row r="22" spans="2:18" ht="17.100000000000001" customHeight="1" x14ac:dyDescent="0.2">
      <c r="B22" s="55">
        <v>16</v>
      </c>
      <c r="C22" s="40" t="s">
        <v>41</v>
      </c>
      <c r="D22" s="40" t="s">
        <v>45</v>
      </c>
      <c r="E22" s="39" t="s">
        <v>178</v>
      </c>
      <c r="F22" s="39" t="s">
        <v>91</v>
      </c>
      <c r="G22" s="40" t="s">
        <v>3</v>
      </c>
      <c r="H22" s="39">
        <v>129</v>
      </c>
      <c r="I22" s="56">
        <v>1290</v>
      </c>
      <c r="J22" s="66" t="s">
        <v>201</v>
      </c>
      <c r="K22" s="39" t="s">
        <v>92</v>
      </c>
      <c r="L22" s="38" t="s">
        <v>166</v>
      </c>
      <c r="M22" s="10" t="s">
        <v>308</v>
      </c>
      <c r="N22" s="10">
        <v>10</v>
      </c>
    </row>
    <row r="23" spans="2:18" ht="17.100000000000001" customHeight="1" x14ac:dyDescent="0.2">
      <c r="B23" s="55">
        <v>17</v>
      </c>
      <c r="C23" s="40" t="s">
        <v>41</v>
      </c>
      <c r="D23" s="40" t="s">
        <v>45</v>
      </c>
      <c r="E23" s="39" t="s">
        <v>178</v>
      </c>
      <c r="F23" s="39" t="s">
        <v>93</v>
      </c>
      <c r="G23" s="40" t="s">
        <v>3</v>
      </c>
      <c r="H23" s="39">
        <v>446</v>
      </c>
      <c r="I23" s="56">
        <v>4460</v>
      </c>
      <c r="J23" s="66" t="s">
        <v>201</v>
      </c>
      <c r="K23" s="39" t="s">
        <v>94</v>
      </c>
      <c r="L23" s="38" t="s">
        <v>166</v>
      </c>
      <c r="M23" s="10" t="s">
        <v>308</v>
      </c>
      <c r="N23" s="10">
        <v>10</v>
      </c>
    </row>
    <row r="24" spans="2:18" ht="17.100000000000001" customHeight="1" x14ac:dyDescent="0.2">
      <c r="B24" s="55">
        <v>18</v>
      </c>
      <c r="C24" s="40" t="s">
        <v>41</v>
      </c>
      <c r="D24" s="40" t="s">
        <v>45</v>
      </c>
      <c r="E24" s="39" t="s">
        <v>178</v>
      </c>
      <c r="F24" s="39" t="s">
        <v>95</v>
      </c>
      <c r="G24" s="40" t="s">
        <v>3</v>
      </c>
      <c r="H24" s="39">
        <v>90</v>
      </c>
      <c r="I24" s="56">
        <v>900</v>
      </c>
      <c r="J24" s="66" t="s">
        <v>197</v>
      </c>
      <c r="K24" s="39" t="s">
        <v>96</v>
      </c>
      <c r="L24" s="38" t="s">
        <v>166</v>
      </c>
      <c r="M24" s="10" t="s">
        <v>308</v>
      </c>
      <c r="N24" s="10">
        <v>10</v>
      </c>
    </row>
    <row r="25" spans="2:18" ht="17.100000000000001" customHeight="1" x14ac:dyDescent="0.2">
      <c r="B25" s="55">
        <v>19</v>
      </c>
      <c r="C25" s="40" t="s">
        <v>41</v>
      </c>
      <c r="D25" s="40" t="s">
        <v>45</v>
      </c>
      <c r="E25" s="39" t="s">
        <v>178</v>
      </c>
      <c r="F25" s="39" t="s">
        <v>97</v>
      </c>
      <c r="G25" s="40" t="s">
        <v>3</v>
      </c>
      <c r="H25" s="39">
        <v>84</v>
      </c>
      <c r="I25" s="56">
        <v>840</v>
      </c>
      <c r="J25" s="66" t="s">
        <v>197</v>
      </c>
      <c r="K25" s="39" t="s">
        <v>96</v>
      </c>
      <c r="L25" s="38" t="s">
        <v>166</v>
      </c>
      <c r="M25" s="10" t="s">
        <v>308</v>
      </c>
      <c r="N25" s="10">
        <v>10</v>
      </c>
    </row>
    <row r="26" spans="2:18" ht="17.100000000000001" customHeight="1" x14ac:dyDescent="0.2">
      <c r="B26" s="55">
        <v>20</v>
      </c>
      <c r="C26" s="40" t="s">
        <v>41</v>
      </c>
      <c r="D26" s="40" t="s">
        <v>45</v>
      </c>
      <c r="E26" s="39" t="s">
        <v>178</v>
      </c>
      <c r="F26" s="39" t="s">
        <v>98</v>
      </c>
      <c r="G26" s="40" t="s">
        <v>3</v>
      </c>
      <c r="H26" s="39">
        <v>122</v>
      </c>
      <c r="I26" s="56">
        <v>1220</v>
      </c>
      <c r="J26" s="66" t="s">
        <v>197</v>
      </c>
      <c r="K26" s="39" t="s">
        <v>99</v>
      </c>
      <c r="L26" s="38" t="s">
        <v>166</v>
      </c>
      <c r="M26" s="10" t="s">
        <v>308</v>
      </c>
      <c r="N26" s="10">
        <v>10</v>
      </c>
    </row>
    <row r="27" spans="2:18" ht="17.100000000000001" customHeight="1" x14ac:dyDescent="0.2">
      <c r="B27" s="55">
        <v>21</v>
      </c>
      <c r="C27" s="39" t="s">
        <v>100</v>
      </c>
      <c r="D27" s="39" t="s">
        <v>45</v>
      </c>
      <c r="E27" s="39" t="s">
        <v>184</v>
      </c>
      <c r="F27" s="39" t="s">
        <v>101</v>
      </c>
      <c r="G27" s="40" t="s">
        <v>3</v>
      </c>
      <c r="H27" s="39" t="s">
        <v>75</v>
      </c>
      <c r="I27" s="56">
        <v>0</v>
      </c>
      <c r="J27" s="67" t="s">
        <v>197</v>
      </c>
      <c r="K27" s="39" t="s">
        <v>102</v>
      </c>
      <c r="L27" s="38" t="s">
        <v>166</v>
      </c>
      <c r="M27" s="10" t="s">
        <v>308</v>
      </c>
      <c r="N27" s="10" t="s">
        <v>103</v>
      </c>
    </row>
    <row r="28" spans="2:18" ht="17.100000000000001" customHeight="1" x14ac:dyDescent="0.2">
      <c r="B28" s="55">
        <v>22</v>
      </c>
      <c r="C28" s="39" t="s">
        <v>100</v>
      </c>
      <c r="D28" s="39" t="s">
        <v>45</v>
      </c>
      <c r="E28" s="39" t="s">
        <v>172</v>
      </c>
      <c r="F28" s="41" t="s">
        <v>105</v>
      </c>
      <c r="G28" s="40" t="s">
        <v>3</v>
      </c>
      <c r="H28" s="39">
        <v>2</v>
      </c>
      <c r="I28" s="56">
        <v>50</v>
      </c>
      <c r="J28" s="66" t="s">
        <v>197</v>
      </c>
      <c r="K28" s="39" t="s">
        <v>104</v>
      </c>
      <c r="L28" s="39" t="s">
        <v>104</v>
      </c>
      <c r="M28" s="10" t="s">
        <v>308</v>
      </c>
      <c r="N28" s="10">
        <v>25</v>
      </c>
      <c r="R28" s="10" t="s">
        <v>106</v>
      </c>
    </row>
    <row r="29" spans="2:18" ht="17.100000000000001" customHeight="1" x14ac:dyDescent="0.2">
      <c r="B29" s="55">
        <v>23</v>
      </c>
      <c r="C29" s="39" t="s">
        <v>100</v>
      </c>
      <c r="D29" s="39" t="s">
        <v>45</v>
      </c>
      <c r="E29" s="39" t="s">
        <v>172</v>
      </c>
      <c r="F29" s="39" t="s">
        <v>107</v>
      </c>
      <c r="G29" s="40" t="s">
        <v>3</v>
      </c>
      <c r="H29" s="39">
        <v>16</v>
      </c>
      <c r="I29" s="56">
        <v>400</v>
      </c>
      <c r="J29" s="66" t="s">
        <v>197</v>
      </c>
      <c r="K29" s="39" t="s">
        <v>104</v>
      </c>
      <c r="L29" s="39" t="s">
        <v>104</v>
      </c>
      <c r="M29" s="10" t="s">
        <v>308</v>
      </c>
      <c r="N29" s="10">
        <v>25</v>
      </c>
      <c r="R29" s="10" t="s">
        <v>108</v>
      </c>
    </row>
    <row r="30" spans="2:18" ht="17.100000000000001" customHeight="1" x14ac:dyDescent="0.2">
      <c r="B30" s="55">
        <v>24</v>
      </c>
      <c r="C30" s="39" t="s">
        <v>100</v>
      </c>
      <c r="D30" s="39" t="s">
        <v>45</v>
      </c>
      <c r="E30" s="39" t="s">
        <v>172</v>
      </c>
      <c r="F30" s="39" t="s">
        <v>260</v>
      </c>
      <c r="G30" s="40" t="s">
        <v>3</v>
      </c>
      <c r="H30" s="39">
        <v>5</v>
      </c>
      <c r="I30" s="56">
        <v>125</v>
      </c>
      <c r="J30" s="66" t="s">
        <v>197</v>
      </c>
      <c r="K30" s="39" t="s">
        <v>104</v>
      </c>
      <c r="L30" s="39" t="s">
        <v>104</v>
      </c>
      <c r="M30" s="10" t="s">
        <v>308</v>
      </c>
      <c r="N30" s="10">
        <v>25</v>
      </c>
      <c r="R30" s="10" t="s">
        <v>109</v>
      </c>
    </row>
    <row r="31" spans="2:18" ht="17.100000000000001" customHeight="1" x14ac:dyDescent="0.2">
      <c r="B31" s="55">
        <v>25</v>
      </c>
      <c r="C31" s="39" t="s">
        <v>100</v>
      </c>
      <c r="D31" s="39" t="s">
        <v>45</v>
      </c>
      <c r="E31" s="39" t="s">
        <v>172</v>
      </c>
      <c r="F31" s="39" t="s">
        <v>110</v>
      </c>
      <c r="G31" s="40" t="s">
        <v>3</v>
      </c>
      <c r="H31" s="39">
        <v>3</v>
      </c>
      <c r="I31" s="56">
        <v>75</v>
      </c>
      <c r="J31" s="66" t="s">
        <v>197</v>
      </c>
      <c r="K31" s="39" t="s">
        <v>104</v>
      </c>
      <c r="L31" s="39" t="s">
        <v>104</v>
      </c>
      <c r="M31" s="10" t="s">
        <v>308</v>
      </c>
      <c r="N31" s="10">
        <v>25</v>
      </c>
      <c r="R31" s="10" t="s">
        <v>111</v>
      </c>
    </row>
    <row r="32" spans="2:18" ht="17.100000000000001" customHeight="1" x14ac:dyDescent="0.2">
      <c r="B32" s="55">
        <v>26</v>
      </c>
      <c r="C32" s="39" t="s">
        <v>100</v>
      </c>
      <c r="D32" s="39" t="s">
        <v>45</v>
      </c>
      <c r="E32" s="39" t="s">
        <v>172</v>
      </c>
      <c r="F32" s="39" t="s">
        <v>112</v>
      </c>
      <c r="G32" s="40" t="s">
        <v>3</v>
      </c>
      <c r="H32" s="39">
        <v>5</v>
      </c>
      <c r="I32" s="56">
        <v>125</v>
      </c>
      <c r="J32" s="66" t="s">
        <v>197</v>
      </c>
      <c r="K32" s="39" t="s">
        <v>104</v>
      </c>
      <c r="L32" s="39" t="s">
        <v>104</v>
      </c>
      <c r="M32" s="10" t="s">
        <v>308</v>
      </c>
      <c r="N32" s="10">
        <v>25</v>
      </c>
      <c r="R32" s="10" t="s">
        <v>113</v>
      </c>
    </row>
    <row r="33" spans="2:20" ht="17.100000000000001" customHeight="1" x14ac:dyDescent="0.2">
      <c r="B33" s="55">
        <v>27</v>
      </c>
      <c r="C33" s="39" t="s">
        <v>100</v>
      </c>
      <c r="D33" s="39" t="s">
        <v>45</v>
      </c>
      <c r="E33" s="39" t="s">
        <v>172</v>
      </c>
      <c r="F33" s="39" t="s">
        <v>114</v>
      </c>
      <c r="G33" s="40" t="s">
        <v>3</v>
      </c>
      <c r="H33" s="39">
        <v>4</v>
      </c>
      <c r="I33" s="56">
        <v>100</v>
      </c>
      <c r="J33" s="66" t="s">
        <v>197</v>
      </c>
      <c r="K33" s="39" t="s">
        <v>104</v>
      </c>
      <c r="L33" s="39" t="s">
        <v>104</v>
      </c>
      <c r="M33" s="10" t="s">
        <v>308</v>
      </c>
      <c r="N33" s="10">
        <v>25</v>
      </c>
      <c r="R33" s="10" t="s">
        <v>115</v>
      </c>
    </row>
    <row r="34" spans="2:20" ht="17.100000000000001" customHeight="1" x14ac:dyDescent="0.2">
      <c r="B34" s="55">
        <v>28</v>
      </c>
      <c r="C34" s="39" t="s">
        <v>100</v>
      </c>
      <c r="D34" s="39" t="s">
        <v>45</v>
      </c>
      <c r="E34" s="39" t="s">
        <v>172</v>
      </c>
      <c r="F34" s="39" t="s">
        <v>116</v>
      </c>
      <c r="G34" s="40" t="s">
        <v>3</v>
      </c>
      <c r="H34" s="39">
        <v>4</v>
      </c>
      <c r="I34" s="56">
        <v>100</v>
      </c>
      <c r="J34" s="66" t="s">
        <v>197</v>
      </c>
      <c r="K34" s="39" t="s">
        <v>104</v>
      </c>
      <c r="L34" s="39" t="s">
        <v>104</v>
      </c>
      <c r="M34" s="10" t="s">
        <v>308</v>
      </c>
      <c r="N34" s="10">
        <v>25</v>
      </c>
      <c r="R34" s="10" t="s">
        <v>117</v>
      </c>
    </row>
    <row r="35" spans="2:20" ht="17.100000000000001" customHeight="1" x14ac:dyDescent="0.2">
      <c r="B35" s="55">
        <v>29</v>
      </c>
      <c r="C35" s="39" t="s">
        <v>100</v>
      </c>
      <c r="D35" s="39" t="s">
        <v>45</v>
      </c>
      <c r="E35" s="39" t="s">
        <v>172</v>
      </c>
      <c r="F35" s="39" t="s">
        <v>118</v>
      </c>
      <c r="G35" s="40" t="s">
        <v>3</v>
      </c>
      <c r="H35" s="39">
        <v>2</v>
      </c>
      <c r="I35" s="56">
        <v>50</v>
      </c>
      <c r="J35" s="66" t="s">
        <v>197</v>
      </c>
      <c r="K35" s="39" t="s">
        <v>104</v>
      </c>
      <c r="L35" s="39" t="s">
        <v>104</v>
      </c>
      <c r="M35" s="10" t="s">
        <v>308</v>
      </c>
      <c r="N35" s="10">
        <v>25</v>
      </c>
      <c r="R35" s="10" t="s">
        <v>119</v>
      </c>
    </row>
    <row r="36" spans="2:20" ht="17.100000000000001" customHeight="1" x14ac:dyDescent="0.25">
      <c r="B36" s="55">
        <v>30</v>
      </c>
      <c r="C36" s="39" t="s">
        <v>100</v>
      </c>
      <c r="D36" s="39" t="s">
        <v>45</v>
      </c>
      <c r="E36" s="39" t="s">
        <v>172</v>
      </c>
      <c r="F36" s="39" t="s">
        <v>120</v>
      </c>
      <c r="G36" s="40" t="s">
        <v>3</v>
      </c>
      <c r="H36" s="39">
        <v>10</v>
      </c>
      <c r="I36" s="56">
        <v>250</v>
      </c>
      <c r="J36" s="66" t="s">
        <v>197</v>
      </c>
      <c r="K36" s="39" t="s">
        <v>104</v>
      </c>
      <c r="L36" s="39" t="s">
        <v>104</v>
      </c>
      <c r="M36" s="10" t="s">
        <v>308</v>
      </c>
      <c r="N36" s="10">
        <v>25</v>
      </c>
      <c r="O36"/>
      <c r="P36"/>
      <c r="Q36"/>
      <c r="R36" s="10" t="s">
        <v>121</v>
      </c>
      <c r="S36"/>
      <c r="T36"/>
    </row>
    <row r="37" spans="2:20" ht="17.100000000000001" customHeight="1" x14ac:dyDescent="0.25">
      <c r="B37" s="55">
        <v>31</v>
      </c>
      <c r="C37" s="39" t="s">
        <v>100</v>
      </c>
      <c r="D37" s="39" t="s">
        <v>45</v>
      </c>
      <c r="E37" s="39" t="s">
        <v>172</v>
      </c>
      <c r="F37" s="39" t="s">
        <v>122</v>
      </c>
      <c r="G37" s="40" t="s">
        <v>3</v>
      </c>
      <c r="H37" s="39">
        <v>11</v>
      </c>
      <c r="I37" s="56">
        <v>275</v>
      </c>
      <c r="J37" s="66" t="s">
        <v>197</v>
      </c>
      <c r="K37" s="39" t="s">
        <v>104</v>
      </c>
      <c r="L37" s="39" t="s">
        <v>104</v>
      </c>
      <c r="M37" s="10" t="s">
        <v>308</v>
      </c>
      <c r="N37" s="10">
        <v>25</v>
      </c>
      <c r="O37"/>
      <c r="P37"/>
      <c r="Q37"/>
      <c r="R37" s="10" t="s">
        <v>123</v>
      </c>
      <c r="S37"/>
      <c r="T37"/>
    </row>
    <row r="38" spans="2:20" ht="17.100000000000001" customHeight="1" x14ac:dyDescent="0.25">
      <c r="B38" s="55">
        <v>32</v>
      </c>
      <c r="C38" s="39" t="s">
        <v>100</v>
      </c>
      <c r="D38" s="39" t="s">
        <v>45</v>
      </c>
      <c r="E38" s="39" t="s">
        <v>172</v>
      </c>
      <c r="F38" s="39" t="s">
        <v>124</v>
      </c>
      <c r="G38" s="40" t="s">
        <v>3</v>
      </c>
      <c r="H38" s="39">
        <v>20</v>
      </c>
      <c r="I38" s="56">
        <v>500</v>
      </c>
      <c r="J38" s="66" t="s">
        <v>197</v>
      </c>
      <c r="K38" s="39" t="s">
        <v>104</v>
      </c>
      <c r="L38" s="39" t="s">
        <v>104</v>
      </c>
      <c r="M38" s="10" t="s">
        <v>308</v>
      </c>
      <c r="N38" s="10">
        <v>25</v>
      </c>
      <c r="O38"/>
      <c r="P38"/>
      <c r="Q38"/>
      <c r="R38" s="10" t="s">
        <v>125</v>
      </c>
      <c r="S38"/>
      <c r="T38"/>
    </row>
    <row r="39" spans="2:20" ht="17.100000000000001" customHeight="1" x14ac:dyDescent="0.25">
      <c r="B39" s="55">
        <v>33</v>
      </c>
      <c r="C39" s="39" t="s">
        <v>100</v>
      </c>
      <c r="D39" s="39" t="s">
        <v>45</v>
      </c>
      <c r="E39" s="39" t="s">
        <v>172</v>
      </c>
      <c r="F39" s="39" t="s">
        <v>126</v>
      </c>
      <c r="G39" s="40" t="s">
        <v>3</v>
      </c>
      <c r="H39" s="39">
        <v>31</v>
      </c>
      <c r="I39" s="56">
        <v>775</v>
      </c>
      <c r="J39" s="66" t="s">
        <v>197</v>
      </c>
      <c r="K39" s="39" t="s">
        <v>104</v>
      </c>
      <c r="L39" s="39" t="s">
        <v>104</v>
      </c>
      <c r="M39" s="10" t="s">
        <v>308</v>
      </c>
      <c r="N39" s="10">
        <v>25</v>
      </c>
      <c r="O39"/>
      <c r="P39"/>
      <c r="Q39"/>
      <c r="R39" s="10" t="s">
        <v>127</v>
      </c>
      <c r="S39"/>
      <c r="T39"/>
    </row>
    <row r="40" spans="2:20" ht="17.100000000000001" customHeight="1" x14ac:dyDescent="0.25">
      <c r="B40" s="55">
        <v>34</v>
      </c>
      <c r="C40" s="39" t="s">
        <v>100</v>
      </c>
      <c r="D40" s="39" t="s">
        <v>45</v>
      </c>
      <c r="E40" s="39" t="s">
        <v>172</v>
      </c>
      <c r="F40" s="39" t="s">
        <v>128</v>
      </c>
      <c r="G40" s="40" t="s">
        <v>3</v>
      </c>
      <c r="H40" s="39">
        <v>17</v>
      </c>
      <c r="I40" s="56">
        <v>425</v>
      </c>
      <c r="J40" s="66" t="s">
        <v>197</v>
      </c>
      <c r="K40" s="39" t="s">
        <v>104</v>
      </c>
      <c r="L40" s="39" t="s">
        <v>104</v>
      </c>
      <c r="M40" s="10" t="s">
        <v>308</v>
      </c>
      <c r="N40" s="10">
        <v>25</v>
      </c>
      <c r="O40"/>
      <c r="P40"/>
      <c r="Q40"/>
      <c r="R40" s="10" t="s">
        <v>129</v>
      </c>
      <c r="S40"/>
      <c r="T40"/>
    </row>
    <row r="41" spans="2:20" ht="17.100000000000001" customHeight="1" x14ac:dyDescent="0.25">
      <c r="B41" s="55">
        <v>35</v>
      </c>
      <c r="C41" s="39" t="s">
        <v>100</v>
      </c>
      <c r="D41" s="39" t="s">
        <v>45</v>
      </c>
      <c r="E41" s="39" t="s">
        <v>172</v>
      </c>
      <c r="F41" s="39" t="s">
        <v>130</v>
      </c>
      <c r="G41" s="40" t="s">
        <v>3</v>
      </c>
      <c r="H41" s="39">
        <v>35</v>
      </c>
      <c r="I41" s="56">
        <v>875</v>
      </c>
      <c r="J41" s="66" t="s">
        <v>197</v>
      </c>
      <c r="K41" s="39" t="s">
        <v>104</v>
      </c>
      <c r="L41" s="39" t="s">
        <v>104</v>
      </c>
      <c r="M41" s="10" t="s">
        <v>308</v>
      </c>
      <c r="N41" s="10">
        <v>25</v>
      </c>
      <c r="O41"/>
      <c r="P41"/>
      <c r="Q41"/>
      <c r="R41" s="10" t="s">
        <v>131</v>
      </c>
      <c r="S41"/>
      <c r="T41"/>
    </row>
    <row r="42" spans="2:20" ht="17.100000000000001" customHeight="1" x14ac:dyDescent="0.25">
      <c r="B42" s="55">
        <v>36</v>
      </c>
      <c r="C42" s="39" t="s">
        <v>100</v>
      </c>
      <c r="D42" s="39" t="s">
        <v>45</v>
      </c>
      <c r="E42" s="39" t="s">
        <v>172</v>
      </c>
      <c r="F42" s="39" t="s">
        <v>132</v>
      </c>
      <c r="G42" s="40" t="s">
        <v>3</v>
      </c>
      <c r="H42" s="39">
        <v>3</v>
      </c>
      <c r="I42" s="56">
        <v>75</v>
      </c>
      <c r="J42" s="66" t="s">
        <v>197</v>
      </c>
      <c r="K42" s="39" t="s">
        <v>104</v>
      </c>
      <c r="L42" s="39" t="s">
        <v>104</v>
      </c>
      <c r="M42" s="10" t="s">
        <v>308</v>
      </c>
      <c r="N42" s="10">
        <v>25</v>
      </c>
      <c r="O42"/>
      <c r="P42"/>
      <c r="Q42"/>
      <c r="R42" s="10" t="s">
        <v>133</v>
      </c>
      <c r="S42"/>
      <c r="T42"/>
    </row>
    <row r="43" spans="2:20" ht="17.100000000000001" customHeight="1" x14ac:dyDescent="0.25">
      <c r="B43" s="55">
        <v>37</v>
      </c>
      <c r="C43" s="39" t="s">
        <v>100</v>
      </c>
      <c r="D43" s="39" t="s">
        <v>45</v>
      </c>
      <c r="E43" s="39" t="s">
        <v>172</v>
      </c>
      <c r="F43" s="39" t="s">
        <v>134</v>
      </c>
      <c r="G43" s="40" t="s">
        <v>3</v>
      </c>
      <c r="H43" s="39">
        <v>7</v>
      </c>
      <c r="I43" s="56">
        <v>175</v>
      </c>
      <c r="J43" s="66" t="s">
        <v>197</v>
      </c>
      <c r="K43" s="39" t="s">
        <v>104</v>
      </c>
      <c r="L43" s="39" t="s">
        <v>104</v>
      </c>
      <c r="M43" s="10" t="s">
        <v>308</v>
      </c>
      <c r="N43" s="10">
        <v>25</v>
      </c>
      <c r="O43"/>
      <c r="P43"/>
      <c r="Q43"/>
      <c r="R43" s="10" t="s">
        <v>135</v>
      </c>
      <c r="S43"/>
      <c r="T43"/>
    </row>
    <row r="44" spans="2:20" ht="17.100000000000001" customHeight="1" x14ac:dyDescent="0.25">
      <c r="B44" s="55">
        <v>38</v>
      </c>
      <c r="C44" s="39" t="s">
        <v>100</v>
      </c>
      <c r="D44" s="39" t="s">
        <v>45</v>
      </c>
      <c r="E44" s="39" t="s">
        <v>172</v>
      </c>
      <c r="F44" s="39" t="s">
        <v>136</v>
      </c>
      <c r="G44" s="40" t="s">
        <v>3</v>
      </c>
      <c r="H44" s="39">
        <v>2</v>
      </c>
      <c r="I44" s="56">
        <v>50</v>
      </c>
      <c r="J44" s="66" t="s">
        <v>197</v>
      </c>
      <c r="K44" s="39" t="s">
        <v>104</v>
      </c>
      <c r="L44" s="39" t="s">
        <v>104</v>
      </c>
      <c r="M44" s="10" t="s">
        <v>308</v>
      </c>
      <c r="N44" s="10">
        <v>25</v>
      </c>
      <c r="O44"/>
      <c r="P44"/>
      <c r="Q44"/>
      <c r="R44" s="10" t="s">
        <v>135</v>
      </c>
      <c r="S44"/>
      <c r="T44"/>
    </row>
    <row r="45" spans="2:20" ht="17.100000000000001" customHeight="1" x14ac:dyDescent="0.25">
      <c r="B45" s="55">
        <v>39</v>
      </c>
      <c r="C45" s="39" t="s">
        <v>100</v>
      </c>
      <c r="D45" s="39" t="s">
        <v>45</v>
      </c>
      <c r="E45" s="39" t="s">
        <v>172</v>
      </c>
      <c r="F45" s="39" t="s">
        <v>137</v>
      </c>
      <c r="G45" s="40" t="s">
        <v>3</v>
      </c>
      <c r="H45" s="39">
        <v>2</v>
      </c>
      <c r="I45" s="56">
        <v>50</v>
      </c>
      <c r="J45" s="66" t="s">
        <v>197</v>
      </c>
      <c r="K45" s="39" t="s">
        <v>104</v>
      </c>
      <c r="L45" s="39" t="s">
        <v>104</v>
      </c>
      <c r="M45" s="10" t="s">
        <v>308</v>
      </c>
      <c r="N45" s="10">
        <v>25</v>
      </c>
      <c r="O45"/>
      <c r="P45"/>
      <c r="Q45"/>
      <c r="R45" s="10" t="s">
        <v>138</v>
      </c>
      <c r="S45"/>
      <c r="T45"/>
    </row>
    <row r="46" spans="2:20" ht="17.100000000000001" customHeight="1" x14ac:dyDescent="0.25">
      <c r="B46" s="55">
        <v>40</v>
      </c>
      <c r="C46" s="39" t="s">
        <v>100</v>
      </c>
      <c r="D46" s="39" t="s">
        <v>45</v>
      </c>
      <c r="E46" s="39" t="s">
        <v>172</v>
      </c>
      <c r="F46" s="39" t="s">
        <v>139</v>
      </c>
      <c r="G46" s="40" t="s">
        <v>3</v>
      </c>
      <c r="H46" s="39">
        <v>2</v>
      </c>
      <c r="I46" s="56">
        <v>50</v>
      </c>
      <c r="J46" s="66" t="s">
        <v>197</v>
      </c>
      <c r="K46" s="39" t="s">
        <v>104</v>
      </c>
      <c r="L46" s="39" t="s">
        <v>104</v>
      </c>
      <c r="M46" s="10" t="s">
        <v>308</v>
      </c>
      <c r="N46" s="10">
        <v>25</v>
      </c>
      <c r="O46"/>
      <c r="P46"/>
      <c r="Q46"/>
      <c r="R46" s="10" t="s">
        <v>138</v>
      </c>
      <c r="S46"/>
      <c r="T46"/>
    </row>
    <row r="47" spans="2:20" ht="17.100000000000001" customHeight="1" x14ac:dyDescent="0.25">
      <c r="B47" s="55">
        <v>41</v>
      </c>
      <c r="C47" s="39" t="s">
        <v>100</v>
      </c>
      <c r="D47" s="39" t="s">
        <v>45</v>
      </c>
      <c r="E47" s="39" t="s">
        <v>172</v>
      </c>
      <c r="F47" s="39" t="s">
        <v>140</v>
      </c>
      <c r="G47" s="40" t="s">
        <v>3</v>
      </c>
      <c r="H47" s="39">
        <v>24</v>
      </c>
      <c r="I47" s="56">
        <v>600</v>
      </c>
      <c r="J47" s="66" t="s">
        <v>197</v>
      </c>
      <c r="K47" s="39" t="s">
        <v>104</v>
      </c>
      <c r="L47" s="39" t="s">
        <v>104</v>
      </c>
      <c r="M47" s="10" t="s">
        <v>308</v>
      </c>
      <c r="N47" s="10">
        <v>25</v>
      </c>
      <c r="O47"/>
      <c r="P47"/>
      <c r="Q47"/>
      <c r="R47" s="10" t="s">
        <v>138</v>
      </c>
      <c r="S47"/>
      <c r="T47"/>
    </row>
    <row r="48" spans="2:20" ht="17.100000000000001" customHeight="1" x14ac:dyDescent="0.25">
      <c r="B48" s="55">
        <v>42</v>
      </c>
      <c r="C48" s="39" t="s">
        <v>100</v>
      </c>
      <c r="D48" s="39" t="s">
        <v>45</v>
      </c>
      <c r="E48" s="39" t="s">
        <v>172</v>
      </c>
      <c r="F48" s="39" t="s">
        <v>141</v>
      </c>
      <c r="G48" s="40" t="s">
        <v>3</v>
      </c>
      <c r="H48" s="39">
        <v>18</v>
      </c>
      <c r="I48" s="56">
        <v>450</v>
      </c>
      <c r="J48" s="66" t="s">
        <v>197</v>
      </c>
      <c r="K48" s="39" t="s">
        <v>104</v>
      </c>
      <c r="L48" s="39" t="s">
        <v>104</v>
      </c>
      <c r="M48" s="10" t="s">
        <v>308</v>
      </c>
      <c r="N48" s="10">
        <v>25</v>
      </c>
      <c r="O48"/>
      <c r="P48"/>
      <c r="Q48"/>
      <c r="R48" s="10" t="s">
        <v>142</v>
      </c>
      <c r="S48"/>
      <c r="T48"/>
    </row>
    <row r="49" spans="1:20" ht="17.100000000000001" customHeight="1" x14ac:dyDescent="0.25">
      <c r="B49" s="55">
        <v>43</v>
      </c>
      <c r="C49" s="39" t="s">
        <v>100</v>
      </c>
      <c r="D49" s="39" t="s">
        <v>45</v>
      </c>
      <c r="E49" s="39" t="s">
        <v>172</v>
      </c>
      <c r="F49" s="39" t="s">
        <v>143</v>
      </c>
      <c r="G49" s="40" t="s">
        <v>3</v>
      </c>
      <c r="H49" s="39">
        <v>16</v>
      </c>
      <c r="I49" s="56">
        <v>400</v>
      </c>
      <c r="J49" s="66" t="s">
        <v>197</v>
      </c>
      <c r="K49" s="39" t="s">
        <v>104</v>
      </c>
      <c r="L49" s="39" t="s">
        <v>104</v>
      </c>
      <c r="M49" s="10" t="s">
        <v>308</v>
      </c>
      <c r="N49" s="10">
        <v>25</v>
      </c>
      <c r="O49"/>
      <c r="P49"/>
      <c r="Q49"/>
      <c r="R49" s="10" t="s">
        <v>144</v>
      </c>
      <c r="S49"/>
      <c r="T49"/>
    </row>
    <row r="50" spans="1:20" ht="17.100000000000001" customHeight="1" x14ac:dyDescent="0.25">
      <c r="B50" s="55">
        <v>44</v>
      </c>
      <c r="C50" s="39" t="s">
        <v>100</v>
      </c>
      <c r="D50" s="39" t="s">
        <v>45</v>
      </c>
      <c r="E50" s="39" t="s">
        <v>172</v>
      </c>
      <c r="F50" s="39" t="s">
        <v>145</v>
      </c>
      <c r="G50" s="40" t="s">
        <v>3</v>
      </c>
      <c r="H50" s="39">
        <v>7</v>
      </c>
      <c r="I50" s="56">
        <v>175</v>
      </c>
      <c r="J50" s="66" t="s">
        <v>197</v>
      </c>
      <c r="K50" s="39" t="s">
        <v>104</v>
      </c>
      <c r="L50" s="39" t="s">
        <v>104</v>
      </c>
      <c r="M50" s="10" t="s">
        <v>308</v>
      </c>
      <c r="N50" s="10">
        <v>25</v>
      </c>
      <c r="O50"/>
      <c r="P50"/>
      <c r="Q50"/>
      <c r="R50" s="10" t="s">
        <v>144</v>
      </c>
      <c r="S50"/>
      <c r="T50"/>
    </row>
    <row r="51" spans="1:20" ht="17.100000000000001" customHeight="1" x14ac:dyDescent="0.25">
      <c r="B51" s="55">
        <v>45</v>
      </c>
      <c r="C51" s="39" t="s">
        <v>41</v>
      </c>
      <c r="D51" s="42" t="s">
        <v>45</v>
      </c>
      <c r="E51" s="42" t="s">
        <v>183</v>
      </c>
      <c r="F51" s="43" t="s">
        <v>16</v>
      </c>
      <c r="G51" s="40" t="s">
        <v>3</v>
      </c>
      <c r="H51" s="39">
        <v>14</v>
      </c>
      <c r="I51" s="56">
        <f t="shared" ref="I51:I58" si="0">H51*N51</f>
        <v>350</v>
      </c>
      <c r="J51" s="66" t="s">
        <v>197</v>
      </c>
      <c r="K51" s="42" t="s">
        <v>44</v>
      </c>
      <c r="L51" s="39" t="s">
        <v>44</v>
      </c>
      <c r="M51" s="10" t="s">
        <v>308</v>
      </c>
      <c r="N51" s="10">
        <v>25</v>
      </c>
      <c r="O51"/>
      <c r="P51"/>
      <c r="Q51"/>
      <c r="R51"/>
      <c r="S51"/>
      <c r="T51"/>
    </row>
    <row r="52" spans="1:20" ht="17.100000000000001" customHeight="1" x14ac:dyDescent="0.25">
      <c r="B52" s="55">
        <v>46</v>
      </c>
      <c r="C52" s="39" t="s">
        <v>41</v>
      </c>
      <c r="D52" s="42" t="s">
        <v>45</v>
      </c>
      <c r="E52" s="42" t="s">
        <v>183</v>
      </c>
      <c r="F52" s="43" t="s">
        <v>46</v>
      </c>
      <c r="G52" s="40" t="s">
        <v>3</v>
      </c>
      <c r="H52" s="39">
        <v>20</v>
      </c>
      <c r="I52" s="56">
        <f t="shared" si="0"/>
        <v>500</v>
      </c>
      <c r="J52" s="66" t="s">
        <v>197</v>
      </c>
      <c r="K52" s="42" t="s">
        <v>44</v>
      </c>
      <c r="L52" s="39" t="s">
        <v>44</v>
      </c>
      <c r="M52" s="10" t="s">
        <v>308</v>
      </c>
      <c r="N52" s="10">
        <v>25</v>
      </c>
      <c r="O52"/>
      <c r="P52"/>
      <c r="Q52"/>
      <c r="R52"/>
      <c r="S52"/>
      <c r="T52"/>
    </row>
    <row r="53" spans="1:20" ht="17.100000000000001" customHeight="1" x14ac:dyDescent="0.25">
      <c r="B53" s="55">
        <v>47</v>
      </c>
      <c r="C53" s="39" t="s">
        <v>41</v>
      </c>
      <c r="D53" s="42" t="s">
        <v>45</v>
      </c>
      <c r="E53" s="42" t="s">
        <v>183</v>
      </c>
      <c r="F53" s="43" t="s">
        <v>53</v>
      </c>
      <c r="G53" s="40" t="s">
        <v>3</v>
      </c>
      <c r="H53" s="39">
        <v>1</v>
      </c>
      <c r="I53" s="56">
        <f t="shared" si="0"/>
        <v>25</v>
      </c>
      <c r="J53" s="66" t="s">
        <v>197</v>
      </c>
      <c r="K53" s="42" t="s">
        <v>44</v>
      </c>
      <c r="L53" s="39" t="s">
        <v>44</v>
      </c>
      <c r="M53" s="10" t="s">
        <v>308</v>
      </c>
      <c r="N53" s="10">
        <v>25</v>
      </c>
      <c r="O53"/>
      <c r="P53"/>
      <c r="Q53"/>
      <c r="R53"/>
      <c r="S53"/>
      <c r="T53"/>
    </row>
    <row r="54" spans="1:20" ht="17.100000000000001" customHeight="1" x14ac:dyDescent="0.25">
      <c r="A54" s="111"/>
      <c r="B54" s="55">
        <v>48</v>
      </c>
      <c r="C54" s="39" t="s">
        <v>41</v>
      </c>
      <c r="D54" s="42" t="s">
        <v>45</v>
      </c>
      <c r="E54" s="42" t="s">
        <v>183</v>
      </c>
      <c r="F54" s="43" t="s">
        <v>52</v>
      </c>
      <c r="G54" s="40" t="s">
        <v>3</v>
      </c>
      <c r="H54" s="39">
        <v>33</v>
      </c>
      <c r="I54" s="56">
        <f t="shared" si="0"/>
        <v>825</v>
      </c>
      <c r="J54" s="66" t="s">
        <v>203</v>
      </c>
      <c r="K54" s="42" t="s">
        <v>44</v>
      </c>
      <c r="L54" s="39" t="s">
        <v>44</v>
      </c>
      <c r="M54" s="10" t="s">
        <v>308</v>
      </c>
      <c r="N54" s="10">
        <v>25</v>
      </c>
      <c r="O54"/>
      <c r="P54"/>
      <c r="Q54"/>
      <c r="R54"/>
      <c r="S54"/>
      <c r="T54"/>
    </row>
    <row r="55" spans="1:20" ht="17.100000000000001" customHeight="1" x14ac:dyDescent="0.25">
      <c r="A55" s="111"/>
      <c r="B55" s="55">
        <v>49</v>
      </c>
      <c r="C55" s="39" t="s">
        <v>41</v>
      </c>
      <c r="D55" s="42" t="s">
        <v>45</v>
      </c>
      <c r="E55" s="42" t="s">
        <v>183</v>
      </c>
      <c r="F55" s="43" t="s">
        <v>0</v>
      </c>
      <c r="G55" s="40" t="s">
        <v>3</v>
      </c>
      <c r="H55" s="39">
        <v>9</v>
      </c>
      <c r="I55" s="56">
        <f t="shared" si="0"/>
        <v>225</v>
      </c>
      <c r="J55" s="66" t="s">
        <v>203</v>
      </c>
      <c r="K55" s="42" t="s">
        <v>44</v>
      </c>
      <c r="L55" s="39" t="s">
        <v>44</v>
      </c>
      <c r="M55" s="10" t="s">
        <v>308</v>
      </c>
      <c r="N55" s="10">
        <v>25</v>
      </c>
      <c r="O55"/>
      <c r="P55"/>
      <c r="Q55"/>
      <c r="R55"/>
      <c r="S55"/>
      <c r="T55"/>
    </row>
    <row r="56" spans="1:20" ht="17.100000000000001" customHeight="1" x14ac:dyDescent="0.25">
      <c r="B56" s="55">
        <v>50</v>
      </c>
      <c r="C56" s="39" t="s">
        <v>41</v>
      </c>
      <c r="D56" s="42" t="s">
        <v>45</v>
      </c>
      <c r="E56" s="42" t="s">
        <v>183</v>
      </c>
      <c r="F56" s="43" t="s">
        <v>17</v>
      </c>
      <c r="G56" s="40" t="s">
        <v>3</v>
      </c>
      <c r="H56" s="39">
        <v>9</v>
      </c>
      <c r="I56" s="56">
        <f t="shared" si="0"/>
        <v>225</v>
      </c>
      <c r="J56" s="66" t="s">
        <v>205</v>
      </c>
      <c r="K56" s="42" t="s">
        <v>44</v>
      </c>
      <c r="L56" s="39" t="s">
        <v>44</v>
      </c>
      <c r="M56" s="10" t="s">
        <v>308</v>
      </c>
      <c r="N56" s="10">
        <v>25</v>
      </c>
      <c r="O56"/>
      <c r="P56"/>
      <c r="Q56"/>
      <c r="R56"/>
      <c r="S56"/>
      <c r="T56"/>
    </row>
    <row r="57" spans="1:20" ht="17.100000000000001" customHeight="1" x14ac:dyDescent="0.25">
      <c r="B57" s="55">
        <v>51</v>
      </c>
      <c r="C57" s="39" t="s">
        <v>41</v>
      </c>
      <c r="D57" s="42" t="s">
        <v>45</v>
      </c>
      <c r="E57" s="42" t="s">
        <v>183</v>
      </c>
      <c r="F57" s="43" t="s">
        <v>49</v>
      </c>
      <c r="G57" s="40" t="s">
        <v>3</v>
      </c>
      <c r="H57" s="39">
        <v>5</v>
      </c>
      <c r="I57" s="56">
        <f t="shared" si="0"/>
        <v>125</v>
      </c>
      <c r="J57" s="66" t="s">
        <v>206</v>
      </c>
      <c r="K57" s="42" t="s">
        <v>44</v>
      </c>
      <c r="L57" s="39" t="s">
        <v>44</v>
      </c>
      <c r="M57" s="10" t="s">
        <v>308</v>
      </c>
      <c r="N57" s="10">
        <v>25</v>
      </c>
      <c r="O57"/>
      <c r="P57"/>
      <c r="Q57"/>
      <c r="R57"/>
      <c r="S57"/>
      <c r="T57"/>
    </row>
    <row r="58" spans="1:20" ht="17.100000000000001" customHeight="1" x14ac:dyDescent="0.25">
      <c r="B58" s="55">
        <v>52</v>
      </c>
      <c r="C58" s="39" t="s">
        <v>41</v>
      </c>
      <c r="D58" s="42" t="s">
        <v>45</v>
      </c>
      <c r="E58" s="42" t="s">
        <v>183</v>
      </c>
      <c r="F58" s="43" t="s">
        <v>50</v>
      </c>
      <c r="G58" s="40" t="s">
        <v>3</v>
      </c>
      <c r="H58" s="39">
        <v>10</v>
      </c>
      <c r="I58" s="56">
        <f t="shared" si="0"/>
        <v>250</v>
      </c>
      <c r="J58" s="66" t="s">
        <v>206</v>
      </c>
      <c r="K58" s="42" t="s">
        <v>44</v>
      </c>
      <c r="L58" s="39" t="s">
        <v>44</v>
      </c>
      <c r="M58" s="10" t="s">
        <v>308</v>
      </c>
      <c r="N58" s="10">
        <v>25</v>
      </c>
      <c r="O58"/>
      <c r="P58"/>
      <c r="Q58"/>
      <c r="R58"/>
      <c r="S58"/>
      <c r="T58"/>
    </row>
    <row r="59" spans="1:20" ht="17.100000000000001" customHeight="1" x14ac:dyDescent="0.25">
      <c r="B59" s="55">
        <v>53</v>
      </c>
      <c r="C59" s="39" t="s">
        <v>41</v>
      </c>
      <c r="D59" s="42" t="s">
        <v>45</v>
      </c>
      <c r="E59" s="42" t="s">
        <v>183</v>
      </c>
      <c r="F59" s="43" t="s">
        <v>18</v>
      </c>
      <c r="G59" s="40" t="s">
        <v>3</v>
      </c>
      <c r="H59" s="39">
        <v>137</v>
      </c>
      <c r="I59" s="56">
        <v>3425</v>
      </c>
      <c r="J59" s="66" t="s">
        <v>206</v>
      </c>
      <c r="K59" s="42" t="s">
        <v>44</v>
      </c>
      <c r="L59" s="39" t="s">
        <v>44</v>
      </c>
      <c r="M59" s="10" t="s">
        <v>308</v>
      </c>
      <c r="N59" s="10">
        <v>25</v>
      </c>
      <c r="O59"/>
      <c r="P59"/>
      <c r="Q59"/>
      <c r="R59"/>
      <c r="S59"/>
      <c r="T59"/>
    </row>
    <row r="60" spans="1:20" ht="17.100000000000001" customHeight="1" x14ac:dyDescent="0.25">
      <c r="B60" s="55">
        <v>54</v>
      </c>
      <c r="C60" s="39" t="s">
        <v>41</v>
      </c>
      <c r="D60" s="42" t="s">
        <v>45</v>
      </c>
      <c r="E60" s="42" t="s">
        <v>183</v>
      </c>
      <c r="F60" s="43" t="s">
        <v>51</v>
      </c>
      <c r="G60" s="40" t="s">
        <v>3</v>
      </c>
      <c r="H60" s="39">
        <v>1</v>
      </c>
      <c r="I60" s="56">
        <f t="shared" ref="I60:I61" si="1">H60*N60</f>
        <v>25</v>
      </c>
      <c r="J60" s="66" t="s">
        <v>204</v>
      </c>
      <c r="K60" s="42" t="s">
        <v>44</v>
      </c>
      <c r="L60" s="39" t="s">
        <v>44</v>
      </c>
      <c r="M60" s="10" t="s">
        <v>308</v>
      </c>
      <c r="N60" s="10">
        <v>25</v>
      </c>
      <c r="O60"/>
      <c r="P60"/>
      <c r="Q60"/>
      <c r="R60"/>
      <c r="S60"/>
      <c r="T60"/>
    </row>
    <row r="61" spans="1:20" ht="17.100000000000001" customHeight="1" x14ac:dyDescent="0.25">
      <c r="B61" s="55">
        <v>55</v>
      </c>
      <c r="C61" s="39" t="s">
        <v>41</v>
      </c>
      <c r="D61" s="42" t="s">
        <v>45</v>
      </c>
      <c r="E61" s="42" t="s">
        <v>183</v>
      </c>
      <c r="F61" s="43" t="s">
        <v>19</v>
      </c>
      <c r="G61" s="40" t="s">
        <v>3</v>
      </c>
      <c r="H61" s="39">
        <v>2</v>
      </c>
      <c r="I61" s="56">
        <f t="shared" si="1"/>
        <v>50</v>
      </c>
      <c r="J61" s="66" t="s">
        <v>204</v>
      </c>
      <c r="K61" s="42" t="s">
        <v>44</v>
      </c>
      <c r="L61" s="39" t="s">
        <v>44</v>
      </c>
      <c r="M61" s="10" t="s">
        <v>308</v>
      </c>
      <c r="N61" s="10">
        <v>25</v>
      </c>
      <c r="Q61"/>
      <c r="R61"/>
      <c r="S61"/>
      <c r="T61"/>
    </row>
    <row r="62" spans="1:20" ht="17.100000000000001" customHeight="1" x14ac:dyDescent="0.25">
      <c r="B62" s="55">
        <v>56</v>
      </c>
      <c r="C62" s="39" t="s">
        <v>41</v>
      </c>
      <c r="D62" s="42" t="s">
        <v>45</v>
      </c>
      <c r="E62" s="42" t="s">
        <v>183</v>
      </c>
      <c r="F62" s="44" t="s">
        <v>55</v>
      </c>
      <c r="G62" s="40" t="s">
        <v>3</v>
      </c>
      <c r="H62" s="42">
        <v>277</v>
      </c>
      <c r="I62" s="56">
        <v>1939</v>
      </c>
      <c r="J62" s="66" t="s">
        <v>202</v>
      </c>
      <c r="K62" s="42" t="s">
        <v>54</v>
      </c>
      <c r="L62" s="39" t="s">
        <v>44</v>
      </c>
      <c r="M62" s="10" t="s">
        <v>308</v>
      </c>
      <c r="N62" s="10">
        <v>7</v>
      </c>
      <c r="O62"/>
      <c r="P62"/>
      <c r="Q62"/>
      <c r="R62"/>
      <c r="S62"/>
      <c r="T62"/>
    </row>
    <row r="63" spans="1:20" ht="17.100000000000001" customHeight="1" x14ac:dyDescent="0.25">
      <c r="B63" s="55">
        <v>57</v>
      </c>
      <c r="C63" s="39" t="s">
        <v>41</v>
      </c>
      <c r="D63" s="42" t="s">
        <v>45</v>
      </c>
      <c r="E63" s="42" t="s">
        <v>183</v>
      </c>
      <c r="F63" s="44" t="s">
        <v>1</v>
      </c>
      <c r="G63" s="40" t="s">
        <v>3</v>
      </c>
      <c r="H63" s="42">
        <v>121</v>
      </c>
      <c r="I63" s="56">
        <f>H63*N63</f>
        <v>847</v>
      </c>
      <c r="J63" s="66" t="s">
        <v>202</v>
      </c>
      <c r="K63" s="42" t="s">
        <v>54</v>
      </c>
      <c r="L63" s="39" t="s">
        <v>44</v>
      </c>
      <c r="M63" s="10" t="s">
        <v>308</v>
      </c>
      <c r="N63" s="10">
        <v>7</v>
      </c>
      <c r="O63"/>
      <c r="P63"/>
      <c r="Q63"/>
      <c r="R63"/>
      <c r="S63"/>
      <c r="T63"/>
    </row>
    <row r="64" spans="1:20" ht="17.100000000000001" customHeight="1" x14ac:dyDescent="0.25">
      <c r="B64" s="55">
        <v>58</v>
      </c>
      <c r="C64" s="39" t="s">
        <v>41</v>
      </c>
      <c r="D64" s="42" t="s">
        <v>45</v>
      </c>
      <c r="E64" s="42" t="s">
        <v>183</v>
      </c>
      <c r="F64" s="44" t="s">
        <v>2</v>
      </c>
      <c r="G64" s="40" t="s">
        <v>3</v>
      </c>
      <c r="H64" s="42">
        <v>171</v>
      </c>
      <c r="I64" s="56">
        <v>1197</v>
      </c>
      <c r="J64" s="66" t="s">
        <v>202</v>
      </c>
      <c r="K64" s="42" t="s">
        <v>54</v>
      </c>
      <c r="L64" s="39" t="s">
        <v>44</v>
      </c>
      <c r="M64" s="10" t="s">
        <v>308</v>
      </c>
      <c r="N64" s="10">
        <v>7</v>
      </c>
      <c r="O64"/>
      <c r="P64"/>
      <c r="Q64"/>
      <c r="R64"/>
      <c r="S64"/>
      <c r="T64"/>
    </row>
    <row r="65" spans="2:20" ht="17.100000000000001" customHeight="1" x14ac:dyDescent="0.25">
      <c r="B65" s="55">
        <v>59</v>
      </c>
      <c r="C65" s="39" t="s">
        <v>100</v>
      </c>
      <c r="D65" s="39" t="s">
        <v>45</v>
      </c>
      <c r="E65" s="42" t="s">
        <v>178</v>
      </c>
      <c r="F65" s="44" t="s">
        <v>146</v>
      </c>
      <c r="G65" s="40" t="s">
        <v>3</v>
      </c>
      <c r="H65" s="42">
        <v>135</v>
      </c>
      <c r="I65" s="56">
        <v>405</v>
      </c>
      <c r="J65" s="69" t="s">
        <v>198</v>
      </c>
      <c r="K65" s="42" t="s">
        <v>208</v>
      </c>
      <c r="L65" s="38" t="s">
        <v>166</v>
      </c>
      <c r="M65" s="10" t="s">
        <v>308</v>
      </c>
      <c r="N65" s="10">
        <v>3</v>
      </c>
      <c r="O65"/>
      <c r="P65"/>
      <c r="Q65"/>
      <c r="R65"/>
      <c r="S65"/>
      <c r="T65"/>
    </row>
    <row r="66" spans="2:20" ht="17.100000000000001" customHeight="1" x14ac:dyDescent="0.25">
      <c r="B66" s="55">
        <v>60</v>
      </c>
      <c r="C66" s="40" t="s">
        <v>100</v>
      </c>
      <c r="D66" s="40" t="s">
        <v>45</v>
      </c>
      <c r="E66" s="97" t="s">
        <v>184</v>
      </c>
      <c r="F66" s="98" t="s">
        <v>147</v>
      </c>
      <c r="G66" s="40" t="s">
        <v>3</v>
      </c>
      <c r="H66" s="97">
        <v>106</v>
      </c>
      <c r="I66" s="94">
        <v>742</v>
      </c>
      <c r="J66" s="95" t="s">
        <v>202</v>
      </c>
      <c r="K66" s="97" t="s">
        <v>148</v>
      </c>
      <c r="L66" s="40" t="s">
        <v>167</v>
      </c>
      <c r="M66" s="10" t="s">
        <v>308</v>
      </c>
      <c r="N66" s="10">
        <v>7</v>
      </c>
      <c r="O66"/>
      <c r="P66"/>
      <c r="Q66"/>
      <c r="R66" t="s">
        <v>149</v>
      </c>
      <c r="S66"/>
      <c r="T66"/>
    </row>
    <row r="67" spans="2:20" ht="17.100000000000001" customHeight="1" x14ac:dyDescent="0.25">
      <c r="B67" s="55">
        <v>61</v>
      </c>
      <c r="C67" s="40" t="s">
        <v>100</v>
      </c>
      <c r="D67" s="40" t="s">
        <v>45</v>
      </c>
      <c r="E67" s="97" t="s">
        <v>184</v>
      </c>
      <c r="F67" s="98" t="s">
        <v>150</v>
      </c>
      <c r="G67" s="40" t="s">
        <v>3</v>
      </c>
      <c r="H67" s="97">
        <v>150</v>
      </c>
      <c r="I67" s="94">
        <v>1050</v>
      </c>
      <c r="J67" s="95" t="s">
        <v>202</v>
      </c>
      <c r="K67" s="97" t="s">
        <v>148</v>
      </c>
      <c r="L67" s="40" t="s">
        <v>167</v>
      </c>
      <c r="M67" s="10" t="s">
        <v>308</v>
      </c>
      <c r="N67" s="10">
        <v>7</v>
      </c>
      <c r="O67"/>
      <c r="P67"/>
      <c r="Q67"/>
      <c r="R67" t="s">
        <v>111</v>
      </c>
      <c r="S67"/>
      <c r="T67"/>
    </row>
    <row r="68" spans="2:20" ht="17.100000000000001" customHeight="1" x14ac:dyDescent="0.25">
      <c r="B68" s="55">
        <v>62</v>
      </c>
      <c r="C68" s="40" t="s">
        <v>100</v>
      </c>
      <c r="D68" s="40" t="s">
        <v>45</v>
      </c>
      <c r="E68" s="97" t="s">
        <v>172</v>
      </c>
      <c r="F68" s="98" t="s">
        <v>151</v>
      </c>
      <c r="G68" s="40" t="s">
        <v>3</v>
      </c>
      <c r="H68" s="97">
        <v>100</v>
      </c>
      <c r="I68" s="94">
        <v>700</v>
      </c>
      <c r="J68" s="95" t="s">
        <v>202</v>
      </c>
      <c r="K68" s="97" t="s">
        <v>152</v>
      </c>
      <c r="L68" s="96" t="s">
        <v>166</v>
      </c>
      <c r="M68" s="10" t="s">
        <v>308</v>
      </c>
      <c r="N68" s="10">
        <v>7</v>
      </c>
      <c r="O68"/>
      <c r="P68"/>
      <c r="Q68"/>
      <c r="R68"/>
      <c r="S68"/>
      <c r="T68"/>
    </row>
    <row r="69" spans="2:20" ht="17.100000000000001" customHeight="1" x14ac:dyDescent="0.25">
      <c r="B69" s="55">
        <v>63</v>
      </c>
      <c r="C69" s="39" t="s">
        <v>100</v>
      </c>
      <c r="D69" s="39" t="s">
        <v>45</v>
      </c>
      <c r="E69" s="42" t="s">
        <v>181</v>
      </c>
      <c r="F69" s="44" t="s">
        <v>192</v>
      </c>
      <c r="G69" s="40" t="s">
        <v>3</v>
      </c>
      <c r="H69" s="42">
        <v>7122</v>
      </c>
      <c r="I69" s="56">
        <v>1500</v>
      </c>
      <c r="J69" s="66" t="s">
        <v>202</v>
      </c>
      <c r="K69" s="42" t="s">
        <v>194</v>
      </c>
      <c r="L69" s="38" t="s">
        <v>193</v>
      </c>
      <c r="M69" s="10" t="s">
        <v>308</v>
      </c>
      <c r="O69"/>
      <c r="P69"/>
      <c r="Q69"/>
      <c r="R69"/>
      <c r="S69"/>
      <c r="T69"/>
    </row>
    <row r="70" spans="2:20" ht="17.100000000000001" customHeight="1" x14ac:dyDescent="0.25">
      <c r="B70" s="55">
        <v>64</v>
      </c>
      <c r="C70" s="39" t="s">
        <v>100</v>
      </c>
      <c r="D70" s="39" t="s">
        <v>45</v>
      </c>
      <c r="E70" s="42" t="s">
        <v>181</v>
      </c>
      <c r="F70" s="44" t="s">
        <v>4</v>
      </c>
      <c r="G70" s="40" t="s">
        <v>3</v>
      </c>
      <c r="H70" s="42">
        <v>4</v>
      </c>
      <c r="I70" s="56">
        <v>100</v>
      </c>
      <c r="J70" s="66" t="s">
        <v>206</v>
      </c>
      <c r="K70" s="42" t="s">
        <v>153</v>
      </c>
      <c r="L70" s="42" t="s">
        <v>153</v>
      </c>
      <c r="M70" s="10" t="s">
        <v>308</v>
      </c>
      <c r="N70" s="10">
        <v>25</v>
      </c>
      <c r="O70"/>
      <c r="P70"/>
      <c r="Q70"/>
      <c r="R70" t="s">
        <v>154</v>
      </c>
      <c r="S70"/>
      <c r="T70"/>
    </row>
    <row r="71" spans="2:20" ht="17.100000000000001" customHeight="1" x14ac:dyDescent="0.25">
      <c r="B71" s="55">
        <v>65</v>
      </c>
      <c r="C71" s="39" t="s">
        <v>100</v>
      </c>
      <c r="D71" s="39" t="s">
        <v>45</v>
      </c>
      <c r="E71" s="42" t="s">
        <v>181</v>
      </c>
      <c r="F71" s="44" t="s">
        <v>5</v>
      </c>
      <c r="G71" s="40" t="s">
        <v>3</v>
      </c>
      <c r="H71" s="42">
        <v>10</v>
      </c>
      <c r="I71" s="56">
        <v>250</v>
      </c>
      <c r="J71" s="66" t="s">
        <v>203</v>
      </c>
      <c r="K71" s="42" t="s">
        <v>153</v>
      </c>
      <c r="L71" s="42" t="s">
        <v>153</v>
      </c>
      <c r="M71" s="10" t="s">
        <v>308</v>
      </c>
      <c r="N71" s="10">
        <v>25</v>
      </c>
      <c r="O71"/>
      <c r="P71"/>
      <c r="Q71"/>
      <c r="R71" t="s">
        <v>154</v>
      </c>
      <c r="S71"/>
      <c r="T71"/>
    </row>
    <row r="72" spans="2:20" ht="17.100000000000001" customHeight="1" x14ac:dyDescent="0.25">
      <c r="B72" s="55">
        <v>66</v>
      </c>
      <c r="C72" s="39" t="s">
        <v>100</v>
      </c>
      <c r="D72" s="39" t="s">
        <v>45</v>
      </c>
      <c r="E72" s="42" t="s">
        <v>181</v>
      </c>
      <c r="F72" s="44" t="s">
        <v>6</v>
      </c>
      <c r="G72" s="40" t="s">
        <v>3</v>
      </c>
      <c r="H72" s="42">
        <v>1</v>
      </c>
      <c r="I72" s="56">
        <v>25</v>
      </c>
      <c r="J72" s="66" t="s">
        <v>203</v>
      </c>
      <c r="K72" s="42" t="s">
        <v>153</v>
      </c>
      <c r="L72" s="42" t="s">
        <v>153</v>
      </c>
      <c r="M72" s="10" t="s">
        <v>308</v>
      </c>
      <c r="N72" s="10">
        <v>25</v>
      </c>
      <c r="O72"/>
      <c r="P72"/>
      <c r="Q72"/>
      <c r="R72" t="s">
        <v>155</v>
      </c>
      <c r="S72"/>
      <c r="T72"/>
    </row>
    <row r="73" spans="2:20" ht="17.100000000000001" customHeight="1" x14ac:dyDescent="0.25">
      <c r="B73" s="55">
        <v>67</v>
      </c>
      <c r="C73" s="39" t="s">
        <v>100</v>
      </c>
      <c r="D73" s="39" t="s">
        <v>45</v>
      </c>
      <c r="E73" s="42" t="s">
        <v>181</v>
      </c>
      <c r="F73" s="44" t="s">
        <v>7</v>
      </c>
      <c r="G73" s="40" t="s">
        <v>3</v>
      </c>
      <c r="H73" s="42">
        <v>9</v>
      </c>
      <c r="I73" s="56">
        <v>225</v>
      </c>
      <c r="J73" s="66" t="s">
        <v>203</v>
      </c>
      <c r="K73" s="42" t="s">
        <v>156</v>
      </c>
      <c r="L73" s="38" t="s">
        <v>166</v>
      </c>
      <c r="M73" s="10" t="s">
        <v>308</v>
      </c>
      <c r="N73" s="10">
        <v>25</v>
      </c>
      <c r="O73"/>
      <c r="P73"/>
      <c r="Q73"/>
      <c r="R73" t="s">
        <v>157</v>
      </c>
      <c r="S73"/>
      <c r="T73"/>
    </row>
    <row r="74" spans="2:20" ht="17.100000000000001" customHeight="1" x14ac:dyDescent="0.25">
      <c r="B74" s="55">
        <v>68</v>
      </c>
      <c r="C74" s="39" t="s">
        <v>100</v>
      </c>
      <c r="D74" s="39" t="s">
        <v>45</v>
      </c>
      <c r="E74" s="42" t="s">
        <v>181</v>
      </c>
      <c r="F74" s="44" t="s">
        <v>8</v>
      </c>
      <c r="G74" s="40" t="s">
        <v>3</v>
      </c>
      <c r="H74" s="42">
        <v>8</v>
      </c>
      <c r="I74" s="56">
        <v>200</v>
      </c>
      <c r="J74" s="66" t="s">
        <v>203</v>
      </c>
      <c r="K74" s="42" t="s">
        <v>156</v>
      </c>
      <c r="L74" s="38" t="s">
        <v>166</v>
      </c>
      <c r="M74" s="10" t="s">
        <v>308</v>
      </c>
      <c r="N74" s="10">
        <v>25</v>
      </c>
      <c r="O74"/>
      <c r="P74"/>
      <c r="Q74"/>
      <c r="R74" t="s">
        <v>157</v>
      </c>
      <c r="S74"/>
      <c r="T74"/>
    </row>
    <row r="75" spans="2:20" ht="17.100000000000001" customHeight="1" x14ac:dyDescent="0.25">
      <c r="B75" s="55">
        <v>69</v>
      </c>
      <c r="C75" s="39" t="s">
        <v>100</v>
      </c>
      <c r="D75" s="39" t="s">
        <v>45</v>
      </c>
      <c r="E75" s="42" t="s">
        <v>181</v>
      </c>
      <c r="F75" s="44" t="s">
        <v>9</v>
      </c>
      <c r="G75" s="40" t="s">
        <v>3</v>
      </c>
      <c r="H75" s="42">
        <v>12</v>
      </c>
      <c r="I75" s="56">
        <v>84</v>
      </c>
      <c r="J75" s="66" t="s">
        <v>202</v>
      </c>
      <c r="K75" s="39" t="s">
        <v>57</v>
      </c>
      <c r="L75" s="38" t="s">
        <v>166</v>
      </c>
      <c r="M75" s="10" t="s">
        <v>308</v>
      </c>
      <c r="N75" s="10">
        <v>7</v>
      </c>
      <c r="O75"/>
      <c r="P75"/>
      <c r="Q75"/>
      <c r="R75" t="s">
        <v>158</v>
      </c>
      <c r="S75"/>
      <c r="T75"/>
    </row>
    <row r="76" spans="2:20" ht="17.100000000000001" customHeight="1" x14ac:dyDescent="0.25">
      <c r="B76" s="55">
        <v>70</v>
      </c>
      <c r="C76" s="39" t="s">
        <v>100</v>
      </c>
      <c r="D76" s="39" t="s">
        <v>45</v>
      </c>
      <c r="E76" s="42" t="s">
        <v>181</v>
      </c>
      <c r="F76" s="44" t="s">
        <v>10</v>
      </c>
      <c r="G76" s="40" t="s">
        <v>3</v>
      </c>
      <c r="H76" s="42">
        <v>15</v>
      </c>
      <c r="I76" s="56">
        <v>105</v>
      </c>
      <c r="J76" s="66" t="s">
        <v>207</v>
      </c>
      <c r="K76" s="39" t="s">
        <v>57</v>
      </c>
      <c r="L76" s="38" t="s">
        <v>166</v>
      </c>
      <c r="M76" s="10" t="s">
        <v>308</v>
      </c>
      <c r="N76" s="10">
        <v>7</v>
      </c>
      <c r="O76"/>
      <c r="P76"/>
      <c r="Q76"/>
      <c r="R76" t="s">
        <v>159</v>
      </c>
      <c r="S76"/>
      <c r="T76"/>
    </row>
    <row r="77" spans="2:20" ht="17.100000000000001" customHeight="1" x14ac:dyDescent="0.25">
      <c r="B77" s="55">
        <v>71</v>
      </c>
      <c r="C77" s="39" t="s">
        <v>100</v>
      </c>
      <c r="D77" s="39" t="s">
        <v>45</v>
      </c>
      <c r="E77" s="42" t="s">
        <v>178</v>
      </c>
      <c r="F77" s="44" t="s">
        <v>11</v>
      </c>
      <c r="G77" s="40" t="s">
        <v>3</v>
      </c>
      <c r="H77" s="42">
        <v>224</v>
      </c>
      <c r="I77" s="56">
        <v>1120</v>
      </c>
      <c r="J77" s="66" t="s">
        <v>203</v>
      </c>
      <c r="K77" s="42" t="s">
        <v>291</v>
      </c>
      <c r="L77" s="38" t="s">
        <v>166</v>
      </c>
      <c r="M77" s="10" t="s">
        <v>308</v>
      </c>
      <c r="N77" s="10">
        <v>10</v>
      </c>
      <c r="O77"/>
      <c r="P77"/>
      <c r="Q77"/>
      <c r="R77"/>
      <c r="S77"/>
      <c r="T77"/>
    </row>
    <row r="78" spans="2:20" ht="17.100000000000001" customHeight="1" x14ac:dyDescent="0.25">
      <c r="B78" s="55">
        <v>72</v>
      </c>
      <c r="C78" s="39" t="s">
        <v>100</v>
      </c>
      <c r="D78" s="39" t="s">
        <v>45</v>
      </c>
      <c r="E78" s="42" t="s">
        <v>178</v>
      </c>
      <c r="F78" s="44" t="s">
        <v>12</v>
      </c>
      <c r="G78" s="40" t="s">
        <v>3</v>
      </c>
      <c r="H78" s="42">
        <v>63</v>
      </c>
      <c r="I78" s="56">
        <v>630</v>
      </c>
      <c r="J78" s="66" t="s">
        <v>203</v>
      </c>
      <c r="K78" s="42" t="s">
        <v>160</v>
      </c>
      <c r="L78" s="38" t="s">
        <v>166</v>
      </c>
      <c r="M78" s="10" t="s">
        <v>308</v>
      </c>
      <c r="N78" s="10">
        <v>10</v>
      </c>
      <c r="O78"/>
      <c r="P78"/>
      <c r="Q78"/>
      <c r="R78"/>
      <c r="S78"/>
      <c r="T78"/>
    </row>
    <row r="79" spans="2:20" ht="17.100000000000001" customHeight="1" x14ac:dyDescent="0.25">
      <c r="B79" s="55">
        <v>73</v>
      </c>
      <c r="C79" s="39" t="s">
        <v>100</v>
      </c>
      <c r="D79" s="39" t="s">
        <v>45</v>
      </c>
      <c r="E79" s="42" t="s">
        <v>178</v>
      </c>
      <c r="F79" s="44" t="s">
        <v>13</v>
      </c>
      <c r="G79" s="40" t="s">
        <v>3</v>
      </c>
      <c r="H79" s="42">
        <v>77</v>
      </c>
      <c r="I79" s="56">
        <v>770</v>
      </c>
      <c r="J79" s="66" t="s">
        <v>203</v>
      </c>
      <c r="K79" s="42" t="s">
        <v>161</v>
      </c>
      <c r="L79" s="38" t="s">
        <v>166</v>
      </c>
      <c r="M79" s="10" t="s">
        <v>308</v>
      </c>
      <c r="N79" s="10">
        <v>10</v>
      </c>
      <c r="O79"/>
      <c r="P79"/>
      <c r="Q79"/>
      <c r="R79"/>
      <c r="S79"/>
      <c r="T79"/>
    </row>
    <row r="80" spans="2:20" ht="17.100000000000001" customHeight="1" x14ac:dyDescent="0.25">
      <c r="B80" s="55">
        <v>74</v>
      </c>
      <c r="C80" s="39" t="s">
        <v>100</v>
      </c>
      <c r="D80" s="39" t="s">
        <v>45</v>
      </c>
      <c r="E80" s="42" t="s">
        <v>178</v>
      </c>
      <c r="F80" s="44" t="s">
        <v>162</v>
      </c>
      <c r="G80" s="40" t="s">
        <v>3</v>
      </c>
      <c r="H80" s="42">
        <v>12</v>
      </c>
      <c r="I80" s="56">
        <v>120</v>
      </c>
      <c r="J80" s="66" t="s">
        <v>204</v>
      </c>
      <c r="K80" s="42" t="s">
        <v>233</v>
      </c>
      <c r="L80" s="38" t="s">
        <v>166</v>
      </c>
      <c r="M80" s="10" t="s">
        <v>308</v>
      </c>
      <c r="N80" s="10">
        <v>10</v>
      </c>
      <c r="O80"/>
      <c r="P80"/>
      <c r="Q80"/>
      <c r="R80"/>
      <c r="S80"/>
      <c r="T80"/>
    </row>
    <row r="81" spans="2:20" ht="17.100000000000001" customHeight="1" x14ac:dyDescent="0.25">
      <c r="B81" s="55">
        <v>75</v>
      </c>
      <c r="C81" s="39" t="s">
        <v>100</v>
      </c>
      <c r="D81" s="39" t="s">
        <v>45</v>
      </c>
      <c r="E81" s="42" t="s">
        <v>178</v>
      </c>
      <c r="F81" s="44" t="s">
        <v>163</v>
      </c>
      <c r="G81" s="40" t="s">
        <v>3</v>
      </c>
      <c r="H81" s="42">
        <v>87</v>
      </c>
      <c r="I81" s="56">
        <v>870</v>
      </c>
      <c r="J81" s="66" t="s">
        <v>204</v>
      </c>
      <c r="K81" s="42" t="s">
        <v>233</v>
      </c>
      <c r="L81" s="38" t="s">
        <v>166</v>
      </c>
      <c r="M81" s="10" t="s">
        <v>308</v>
      </c>
      <c r="N81" s="10">
        <v>10</v>
      </c>
      <c r="O81"/>
      <c r="P81"/>
      <c r="Q81"/>
      <c r="R81"/>
      <c r="S81"/>
      <c r="T81"/>
    </row>
    <row r="82" spans="2:20" ht="17.100000000000001" customHeight="1" x14ac:dyDescent="0.25">
      <c r="B82" s="55">
        <v>76</v>
      </c>
      <c r="C82" s="39" t="s">
        <v>100</v>
      </c>
      <c r="D82" s="39" t="s">
        <v>45</v>
      </c>
      <c r="E82" s="42" t="s">
        <v>178</v>
      </c>
      <c r="F82" s="44" t="s">
        <v>164</v>
      </c>
      <c r="G82" s="40" t="s">
        <v>3</v>
      </c>
      <c r="H82" s="42">
        <v>122</v>
      </c>
      <c r="I82" s="56">
        <v>1220</v>
      </c>
      <c r="J82" s="66" t="s">
        <v>204</v>
      </c>
      <c r="K82" s="42" t="s">
        <v>233</v>
      </c>
      <c r="L82" s="38" t="s">
        <v>166</v>
      </c>
      <c r="M82" s="10" t="s">
        <v>308</v>
      </c>
      <c r="N82" s="10">
        <v>10</v>
      </c>
      <c r="O82"/>
      <c r="P82"/>
      <c r="Q82"/>
      <c r="R82"/>
      <c r="S82"/>
      <c r="T82"/>
    </row>
    <row r="83" spans="2:20" ht="17.100000000000001" customHeight="1" x14ac:dyDescent="0.25">
      <c r="B83" s="55">
        <v>77</v>
      </c>
      <c r="C83" s="39" t="s">
        <v>100</v>
      </c>
      <c r="D83" s="39" t="s">
        <v>45</v>
      </c>
      <c r="E83" s="42" t="s">
        <v>169</v>
      </c>
      <c r="F83" s="44" t="s">
        <v>317</v>
      </c>
      <c r="G83" s="40" t="s">
        <v>3</v>
      </c>
      <c r="H83" s="47">
        <v>407</v>
      </c>
      <c r="I83" s="57">
        <v>10175</v>
      </c>
      <c r="J83" s="67" t="s">
        <v>204</v>
      </c>
      <c r="K83" s="48" t="s">
        <v>175</v>
      </c>
      <c r="L83" s="49" t="s">
        <v>316</v>
      </c>
      <c r="M83" s="10" t="s">
        <v>308</v>
      </c>
      <c r="N83" s="50">
        <v>25</v>
      </c>
      <c r="O83"/>
      <c r="P83"/>
      <c r="Q83"/>
      <c r="R83" t="s">
        <v>176</v>
      </c>
      <c r="S83"/>
      <c r="T83"/>
    </row>
    <row r="84" spans="2:20" ht="17.100000000000001" customHeight="1" x14ac:dyDescent="0.25">
      <c r="B84" s="55">
        <v>78</v>
      </c>
      <c r="C84" s="39" t="s">
        <v>100</v>
      </c>
      <c r="D84" s="39" t="s">
        <v>45</v>
      </c>
      <c r="E84" s="42" t="s">
        <v>169</v>
      </c>
      <c r="F84" s="44" t="s">
        <v>177</v>
      </c>
      <c r="G84" s="40" t="s">
        <v>3</v>
      </c>
      <c r="H84" s="60">
        <v>12</v>
      </c>
      <c r="I84" s="61">
        <v>300</v>
      </c>
      <c r="J84" s="68" t="s">
        <v>204</v>
      </c>
      <c r="K84" s="58" t="s">
        <v>175</v>
      </c>
      <c r="L84" s="59" t="s">
        <v>316</v>
      </c>
      <c r="M84" s="10" t="s">
        <v>308</v>
      </c>
      <c r="N84" s="50">
        <v>25</v>
      </c>
      <c r="O84"/>
      <c r="P84"/>
      <c r="Q84"/>
      <c r="R84" t="s">
        <v>176</v>
      </c>
      <c r="S84"/>
      <c r="T84"/>
    </row>
    <row r="85" spans="2:20" ht="17.100000000000001" customHeight="1" x14ac:dyDescent="0.25">
      <c r="B85" s="55">
        <v>79</v>
      </c>
      <c r="C85" s="39" t="s">
        <v>100</v>
      </c>
      <c r="D85" s="39" t="s">
        <v>45</v>
      </c>
      <c r="E85" s="42" t="s">
        <v>182</v>
      </c>
      <c r="F85" s="44" t="s">
        <v>209</v>
      </c>
      <c r="G85" s="40" t="s">
        <v>3</v>
      </c>
      <c r="H85" s="47">
        <v>5677</v>
      </c>
      <c r="I85" s="56">
        <v>0</v>
      </c>
      <c r="J85" s="71" t="s">
        <v>210</v>
      </c>
      <c r="K85" s="42" t="s">
        <v>211</v>
      </c>
      <c r="L85" s="38"/>
      <c r="M85" s="10" t="s">
        <v>308</v>
      </c>
      <c r="N85" s="50">
        <v>0</v>
      </c>
      <c r="O85"/>
      <c r="P85"/>
      <c r="Q85"/>
      <c r="R85" t="s">
        <v>212</v>
      </c>
      <c r="S85"/>
      <c r="T85"/>
    </row>
    <row r="86" spans="2:20" ht="15" x14ac:dyDescent="0.25">
      <c r="B86" s="55">
        <v>80</v>
      </c>
      <c r="C86" s="39" t="s">
        <v>100</v>
      </c>
      <c r="D86" s="39" t="s">
        <v>45</v>
      </c>
      <c r="E86" s="42" t="s">
        <v>181</v>
      </c>
      <c r="F86" s="44" t="s">
        <v>213</v>
      </c>
      <c r="G86" s="40" t="s">
        <v>3</v>
      </c>
      <c r="H86" s="47">
        <v>22</v>
      </c>
      <c r="I86" s="56">
        <v>550</v>
      </c>
      <c r="J86" s="66" t="s">
        <v>203</v>
      </c>
      <c r="K86" s="42" t="s">
        <v>153</v>
      </c>
      <c r="L86" s="38" t="s">
        <v>193</v>
      </c>
      <c r="M86" s="10" t="s">
        <v>308</v>
      </c>
      <c r="N86" s="50">
        <v>25</v>
      </c>
      <c r="O86"/>
      <c r="P86"/>
      <c r="Q86"/>
      <c r="R86" t="s">
        <v>214</v>
      </c>
      <c r="S86"/>
      <c r="T86"/>
    </row>
    <row r="87" spans="2:20" ht="15" x14ac:dyDescent="0.25">
      <c r="B87" s="55">
        <v>81</v>
      </c>
      <c r="C87" s="39" t="s">
        <v>100</v>
      </c>
      <c r="D87" s="39" t="s">
        <v>45</v>
      </c>
      <c r="E87" s="42" t="s">
        <v>169</v>
      </c>
      <c r="F87" s="44" t="s">
        <v>215</v>
      </c>
      <c r="G87" s="40" t="s">
        <v>3</v>
      </c>
      <c r="H87" s="47">
        <v>287</v>
      </c>
      <c r="I87" s="56">
        <v>930</v>
      </c>
      <c r="J87" s="66" t="s">
        <v>204</v>
      </c>
      <c r="K87" s="42" t="s">
        <v>216</v>
      </c>
      <c r="L87" s="38" t="s">
        <v>218</v>
      </c>
      <c r="M87" s="10" t="s">
        <v>308</v>
      </c>
      <c r="N87" s="50">
        <v>10</v>
      </c>
      <c r="O87"/>
      <c r="P87"/>
      <c r="Q87"/>
      <c r="R87" t="s">
        <v>217</v>
      </c>
      <c r="S87"/>
      <c r="T87"/>
    </row>
    <row r="88" spans="2:20" ht="17.100000000000001" customHeight="1" x14ac:dyDescent="0.25">
      <c r="B88" s="55">
        <v>82</v>
      </c>
      <c r="C88" s="39" t="s">
        <v>100</v>
      </c>
      <c r="D88" s="39" t="s">
        <v>45</v>
      </c>
      <c r="E88" s="42" t="s">
        <v>169</v>
      </c>
      <c r="F88" s="44" t="s">
        <v>220</v>
      </c>
      <c r="G88" s="40" t="s">
        <v>3</v>
      </c>
      <c r="H88" s="47">
        <v>250</v>
      </c>
      <c r="I88" s="56">
        <v>750</v>
      </c>
      <c r="J88" s="66" t="s">
        <v>198</v>
      </c>
      <c r="K88" s="42" t="s">
        <v>216</v>
      </c>
      <c r="L88" s="59" t="s">
        <v>166</v>
      </c>
      <c r="M88" s="10" t="s">
        <v>308</v>
      </c>
      <c r="N88" s="50">
        <v>3</v>
      </c>
      <c r="O88"/>
      <c r="P88"/>
      <c r="Q88"/>
      <c r="R88"/>
      <c r="S88"/>
      <c r="T88"/>
    </row>
    <row r="89" spans="2:20" ht="17.100000000000001" customHeight="1" x14ac:dyDescent="0.25">
      <c r="B89" s="55">
        <v>83</v>
      </c>
      <c r="C89" s="39" t="s">
        <v>100</v>
      </c>
      <c r="D89" s="39" t="s">
        <v>45</v>
      </c>
      <c r="E89" s="42" t="s">
        <v>169</v>
      </c>
      <c r="F89" s="44" t="s">
        <v>221</v>
      </c>
      <c r="G89" s="40" t="s">
        <v>3</v>
      </c>
      <c r="H89" s="47">
        <v>1135</v>
      </c>
      <c r="I89" s="56">
        <v>3405</v>
      </c>
      <c r="J89" s="66" t="s">
        <v>198</v>
      </c>
      <c r="K89" s="42" t="s">
        <v>216</v>
      </c>
      <c r="L89" s="59" t="s">
        <v>166</v>
      </c>
      <c r="M89" s="10" t="s">
        <v>308</v>
      </c>
      <c r="N89" s="50">
        <v>3</v>
      </c>
      <c r="O89"/>
      <c r="P89"/>
      <c r="Q89"/>
      <c r="R89"/>
      <c r="S89"/>
      <c r="T89"/>
    </row>
    <row r="90" spans="2:20" ht="17.100000000000001" customHeight="1" thickBot="1" x14ac:dyDescent="0.3">
      <c r="B90" s="55">
        <v>84</v>
      </c>
      <c r="C90" s="86" t="s">
        <v>100</v>
      </c>
      <c r="D90" s="86" t="s">
        <v>45</v>
      </c>
      <c r="E90" s="87" t="s">
        <v>169</v>
      </c>
      <c r="F90" s="88" t="s">
        <v>222</v>
      </c>
      <c r="G90" s="85" t="s">
        <v>3</v>
      </c>
      <c r="H90" s="89">
        <v>1286</v>
      </c>
      <c r="I90" s="90">
        <v>3858</v>
      </c>
      <c r="J90" s="91" t="s">
        <v>198</v>
      </c>
      <c r="K90" s="87" t="s">
        <v>216</v>
      </c>
      <c r="L90" s="92" t="s">
        <v>166</v>
      </c>
      <c r="M90" s="10" t="s">
        <v>308</v>
      </c>
      <c r="N90" s="50">
        <v>3</v>
      </c>
      <c r="O90"/>
      <c r="P90"/>
      <c r="Q90"/>
      <c r="R90"/>
      <c r="S90"/>
      <c r="T90"/>
    </row>
    <row r="91" spans="2:20" ht="17.100000000000001" customHeight="1" thickTop="1" x14ac:dyDescent="0.25">
      <c r="B91" s="55">
        <v>85</v>
      </c>
      <c r="C91" s="75" t="s">
        <v>100</v>
      </c>
      <c r="D91" s="75" t="s">
        <v>45</v>
      </c>
      <c r="E91" s="76" t="s">
        <v>182</v>
      </c>
      <c r="F91" s="77" t="s">
        <v>223</v>
      </c>
      <c r="G91" s="78" t="s">
        <v>3</v>
      </c>
      <c r="H91" s="79">
        <v>920</v>
      </c>
      <c r="I91" s="80">
        <v>9200</v>
      </c>
      <c r="J91" s="81" t="s">
        <v>204</v>
      </c>
      <c r="K91" s="76" t="s">
        <v>225</v>
      </c>
      <c r="L91" s="82" t="s">
        <v>166</v>
      </c>
      <c r="M91" s="10" t="s">
        <v>308</v>
      </c>
      <c r="N91" s="10">
        <v>10</v>
      </c>
      <c r="O91"/>
      <c r="P91"/>
      <c r="Q91"/>
      <c r="R91"/>
      <c r="S91"/>
      <c r="T91" s="16"/>
    </row>
    <row r="92" spans="2:20" ht="17.100000000000001" customHeight="1" x14ac:dyDescent="0.25">
      <c r="B92" s="55">
        <v>86</v>
      </c>
      <c r="C92" s="39" t="s">
        <v>100</v>
      </c>
      <c r="D92" s="39" t="s">
        <v>45</v>
      </c>
      <c r="E92" s="72" t="s">
        <v>182</v>
      </c>
      <c r="F92" s="44" t="s">
        <v>224</v>
      </c>
      <c r="G92" s="40" t="s">
        <v>3</v>
      </c>
      <c r="H92" s="47">
        <v>601</v>
      </c>
      <c r="I92" s="56">
        <v>6010</v>
      </c>
      <c r="J92" s="66" t="s">
        <v>204</v>
      </c>
      <c r="K92" s="42" t="s">
        <v>225</v>
      </c>
      <c r="L92" s="59" t="s">
        <v>166</v>
      </c>
      <c r="M92" s="10" t="s">
        <v>308</v>
      </c>
      <c r="N92" s="10">
        <v>10</v>
      </c>
      <c r="S92"/>
    </row>
    <row r="93" spans="2:20" ht="17.100000000000001" customHeight="1" x14ac:dyDescent="0.25">
      <c r="B93" s="55">
        <v>87</v>
      </c>
      <c r="C93" s="39" t="s">
        <v>100</v>
      </c>
      <c r="D93" s="39" t="s">
        <v>45</v>
      </c>
      <c r="E93" s="42" t="s">
        <v>182</v>
      </c>
      <c r="F93" s="44" t="s">
        <v>226</v>
      </c>
      <c r="G93" s="40" t="s">
        <v>3</v>
      </c>
      <c r="H93" s="47">
        <v>370</v>
      </c>
      <c r="I93" s="56">
        <v>2590</v>
      </c>
      <c r="J93" s="66" t="s">
        <v>229</v>
      </c>
      <c r="K93" s="42" t="s">
        <v>227</v>
      </c>
      <c r="L93" s="38" t="s">
        <v>228</v>
      </c>
      <c r="M93" s="10" t="s">
        <v>309</v>
      </c>
      <c r="N93" s="10">
        <v>7</v>
      </c>
      <c r="S93"/>
    </row>
    <row r="94" spans="2:20" ht="17.100000000000001" customHeight="1" x14ac:dyDescent="0.25">
      <c r="B94" s="55">
        <v>88</v>
      </c>
      <c r="C94" s="39" t="s">
        <v>100</v>
      </c>
      <c r="D94" s="39" t="s">
        <v>45</v>
      </c>
      <c r="E94" s="72" t="s">
        <v>178</v>
      </c>
      <c r="F94" s="73" t="s">
        <v>230</v>
      </c>
      <c r="G94" s="40" t="s">
        <v>3</v>
      </c>
      <c r="H94" s="60">
        <v>230</v>
      </c>
      <c r="I94" s="74">
        <v>5750</v>
      </c>
      <c r="J94" s="66" t="s">
        <v>204</v>
      </c>
      <c r="K94" s="72" t="s">
        <v>232</v>
      </c>
      <c r="L94" s="72" t="s">
        <v>232</v>
      </c>
      <c r="M94" s="10" t="s">
        <v>308</v>
      </c>
      <c r="N94" s="10">
        <v>25</v>
      </c>
      <c r="S94"/>
    </row>
    <row r="95" spans="2:20" ht="17.100000000000001" customHeight="1" x14ac:dyDescent="0.25">
      <c r="B95" s="55">
        <v>89</v>
      </c>
      <c r="C95" s="39" t="s">
        <v>100</v>
      </c>
      <c r="D95" s="39" t="s">
        <v>45</v>
      </c>
      <c r="E95" s="72" t="s">
        <v>178</v>
      </c>
      <c r="F95" s="44" t="s">
        <v>231</v>
      </c>
      <c r="G95" s="40" t="s">
        <v>3</v>
      </c>
      <c r="H95" s="47">
        <v>160</v>
      </c>
      <c r="I95" s="56">
        <v>4000</v>
      </c>
      <c r="J95" s="66" t="s">
        <v>204</v>
      </c>
      <c r="K95" s="42" t="s">
        <v>232</v>
      </c>
      <c r="L95" s="72" t="s">
        <v>232</v>
      </c>
      <c r="M95" s="10" t="s">
        <v>308</v>
      </c>
      <c r="N95" s="10">
        <v>25</v>
      </c>
      <c r="S95"/>
    </row>
    <row r="96" spans="2:20" ht="17.100000000000001" customHeight="1" x14ac:dyDescent="0.25">
      <c r="B96" s="55">
        <v>90</v>
      </c>
      <c r="C96" s="39" t="s">
        <v>100</v>
      </c>
      <c r="D96" s="39" t="s">
        <v>45</v>
      </c>
      <c r="E96" s="42" t="s">
        <v>182</v>
      </c>
      <c r="F96" s="44" t="s">
        <v>236</v>
      </c>
      <c r="G96" s="40" t="s">
        <v>3</v>
      </c>
      <c r="H96" s="47">
        <v>31</v>
      </c>
      <c r="I96" s="56">
        <v>0</v>
      </c>
      <c r="J96" s="66" t="s">
        <v>203</v>
      </c>
      <c r="K96" s="42" t="s">
        <v>237</v>
      </c>
      <c r="L96" s="59"/>
      <c r="M96" s="10" t="s">
        <v>308</v>
      </c>
      <c r="N96" s="10" t="s">
        <v>238</v>
      </c>
      <c r="S96"/>
    </row>
    <row r="97" spans="2:20" ht="17.100000000000001" customHeight="1" x14ac:dyDescent="0.25">
      <c r="B97" s="55">
        <v>91</v>
      </c>
      <c r="C97" s="39" t="s">
        <v>100</v>
      </c>
      <c r="D97" s="39" t="s">
        <v>45</v>
      </c>
      <c r="E97" s="42" t="s">
        <v>182</v>
      </c>
      <c r="F97" s="44" t="s">
        <v>239</v>
      </c>
      <c r="G97" s="40" t="s">
        <v>3</v>
      </c>
      <c r="H97" s="47">
        <v>11</v>
      </c>
      <c r="I97" s="56">
        <v>0</v>
      </c>
      <c r="J97" s="66" t="s">
        <v>203</v>
      </c>
      <c r="K97" s="42" t="s">
        <v>237</v>
      </c>
      <c r="L97" s="59"/>
      <c r="M97" s="10" t="s">
        <v>308</v>
      </c>
      <c r="N97" s="10" t="s">
        <v>238</v>
      </c>
      <c r="S97"/>
    </row>
    <row r="98" spans="2:20" ht="17.100000000000001" customHeight="1" x14ac:dyDescent="0.25">
      <c r="B98" s="55">
        <v>92</v>
      </c>
      <c r="C98" s="39" t="s">
        <v>100</v>
      </c>
      <c r="D98" s="39" t="s">
        <v>45</v>
      </c>
      <c r="E98" s="42" t="s">
        <v>182</v>
      </c>
      <c r="F98" s="44" t="s">
        <v>240</v>
      </c>
      <c r="G98" s="40" t="s">
        <v>3</v>
      </c>
      <c r="H98" s="47">
        <v>5</v>
      </c>
      <c r="I98" s="56">
        <v>0</v>
      </c>
      <c r="J98" s="66" t="s">
        <v>203</v>
      </c>
      <c r="K98" s="42" t="s">
        <v>237</v>
      </c>
      <c r="L98" s="59"/>
      <c r="M98" s="10" t="s">
        <v>308</v>
      </c>
      <c r="N98" s="10" t="s">
        <v>238</v>
      </c>
      <c r="S98"/>
    </row>
    <row r="99" spans="2:20" ht="17.100000000000001" customHeight="1" x14ac:dyDescent="0.25">
      <c r="B99" s="55">
        <v>93</v>
      </c>
      <c r="C99" s="39" t="s">
        <v>100</v>
      </c>
      <c r="D99" s="39" t="s">
        <v>45</v>
      </c>
      <c r="E99" s="42" t="s">
        <v>169</v>
      </c>
      <c r="F99" s="44" t="s">
        <v>241</v>
      </c>
      <c r="G99" s="40" t="s">
        <v>3</v>
      </c>
      <c r="H99" s="47">
        <v>77</v>
      </c>
      <c r="I99" s="56">
        <v>4004</v>
      </c>
      <c r="J99" s="66" t="s">
        <v>206</v>
      </c>
      <c r="K99" s="42" t="s">
        <v>243</v>
      </c>
      <c r="L99" s="59" t="s">
        <v>243</v>
      </c>
      <c r="M99" s="10" t="s">
        <v>308</v>
      </c>
      <c r="N99" s="10">
        <v>52</v>
      </c>
      <c r="S99"/>
    </row>
    <row r="100" spans="2:20" ht="17.100000000000001" customHeight="1" x14ac:dyDescent="0.25">
      <c r="B100" s="55">
        <v>94</v>
      </c>
      <c r="C100" s="39" t="s">
        <v>100</v>
      </c>
      <c r="D100" s="39" t="s">
        <v>45</v>
      </c>
      <c r="E100" s="42" t="s">
        <v>169</v>
      </c>
      <c r="F100" s="44" t="s">
        <v>242</v>
      </c>
      <c r="G100" s="40" t="s">
        <v>3</v>
      </c>
      <c r="H100" s="47">
        <v>67</v>
      </c>
      <c r="I100" s="56">
        <v>3484</v>
      </c>
      <c r="J100" s="66" t="s">
        <v>206</v>
      </c>
      <c r="K100" s="42" t="s">
        <v>243</v>
      </c>
      <c r="L100" s="59" t="s">
        <v>243</v>
      </c>
      <c r="M100" s="10" t="s">
        <v>308</v>
      </c>
      <c r="N100" s="10">
        <v>52</v>
      </c>
      <c r="S100"/>
    </row>
    <row r="101" spans="2:20" ht="17.100000000000001" customHeight="1" x14ac:dyDescent="0.25">
      <c r="B101" s="55">
        <v>95</v>
      </c>
      <c r="C101" s="39" t="s">
        <v>100</v>
      </c>
      <c r="D101" s="39" t="s">
        <v>45</v>
      </c>
      <c r="E101" s="42" t="s">
        <v>181</v>
      </c>
      <c r="F101" s="44" t="s">
        <v>244</v>
      </c>
      <c r="G101" s="40" t="s">
        <v>3</v>
      </c>
      <c r="H101" s="47">
        <v>192</v>
      </c>
      <c r="I101" s="56">
        <v>1920</v>
      </c>
      <c r="J101" s="66" t="s">
        <v>245</v>
      </c>
      <c r="K101" s="42" t="s">
        <v>246</v>
      </c>
      <c r="L101" s="59" t="s">
        <v>193</v>
      </c>
      <c r="M101" s="10" t="s">
        <v>308</v>
      </c>
      <c r="N101" s="10">
        <v>10</v>
      </c>
      <c r="S101"/>
    </row>
    <row r="102" spans="2:20" ht="17.100000000000001" customHeight="1" x14ac:dyDescent="0.25">
      <c r="B102" s="55">
        <v>96</v>
      </c>
      <c r="C102" s="39" t="s">
        <v>100</v>
      </c>
      <c r="D102" s="39" t="s">
        <v>45</v>
      </c>
      <c r="E102" s="42" t="s">
        <v>181</v>
      </c>
      <c r="F102" s="44" t="s">
        <v>247</v>
      </c>
      <c r="G102" s="40" t="s">
        <v>3</v>
      </c>
      <c r="H102" s="47">
        <v>110</v>
      </c>
      <c r="I102" s="56" t="s">
        <v>249</v>
      </c>
      <c r="J102" s="66" t="s">
        <v>245</v>
      </c>
      <c r="K102" s="42" t="s">
        <v>248</v>
      </c>
      <c r="L102" s="59" t="s">
        <v>193</v>
      </c>
      <c r="M102" s="10" t="s">
        <v>308</v>
      </c>
      <c r="N102" s="10" t="s">
        <v>75</v>
      </c>
      <c r="S102"/>
    </row>
    <row r="103" spans="2:20" ht="17.100000000000001" customHeight="1" x14ac:dyDescent="0.25">
      <c r="B103" s="55">
        <v>97</v>
      </c>
      <c r="C103" s="39" t="s">
        <v>100</v>
      </c>
      <c r="D103" s="39" t="s">
        <v>45</v>
      </c>
      <c r="E103" s="42" t="s">
        <v>169</v>
      </c>
      <c r="F103" s="44" t="s">
        <v>250</v>
      </c>
      <c r="G103" s="40" t="s">
        <v>3</v>
      </c>
      <c r="H103" s="47">
        <v>76</v>
      </c>
      <c r="I103" s="56">
        <v>1900</v>
      </c>
      <c r="J103" s="66" t="s">
        <v>204</v>
      </c>
      <c r="K103" s="42" t="s">
        <v>175</v>
      </c>
      <c r="L103" s="59" t="s">
        <v>251</v>
      </c>
      <c r="M103" s="10" t="s">
        <v>308</v>
      </c>
      <c r="N103" s="10">
        <v>25</v>
      </c>
      <c r="S103"/>
    </row>
    <row r="104" spans="2:20" ht="17.100000000000001" customHeight="1" x14ac:dyDescent="0.25">
      <c r="B104" s="55">
        <v>98</v>
      </c>
      <c r="C104" s="39" t="s">
        <v>100</v>
      </c>
      <c r="D104" s="39" t="s">
        <v>45</v>
      </c>
      <c r="E104" s="42" t="s">
        <v>182</v>
      </c>
      <c r="F104" s="44" t="s">
        <v>252</v>
      </c>
      <c r="G104" s="40" t="s">
        <v>3</v>
      </c>
      <c r="H104" s="47">
        <v>21</v>
      </c>
      <c r="I104" s="56">
        <v>525</v>
      </c>
      <c r="J104" s="66" t="s">
        <v>203</v>
      </c>
      <c r="K104" s="42" t="s">
        <v>253</v>
      </c>
      <c r="L104" s="59" t="s">
        <v>253</v>
      </c>
      <c r="M104" s="10" t="s">
        <v>308</v>
      </c>
      <c r="N104" s="10">
        <v>25</v>
      </c>
      <c r="S104"/>
    </row>
    <row r="105" spans="2:20" ht="17.100000000000001" customHeight="1" x14ac:dyDescent="0.25">
      <c r="B105" s="55">
        <v>99</v>
      </c>
      <c r="C105" s="39" t="s">
        <v>100</v>
      </c>
      <c r="D105" s="39" t="s">
        <v>45</v>
      </c>
      <c r="E105" s="42" t="s">
        <v>182</v>
      </c>
      <c r="F105" s="44" t="s">
        <v>254</v>
      </c>
      <c r="G105" s="40" t="s">
        <v>3</v>
      </c>
      <c r="H105" s="47">
        <v>8</v>
      </c>
      <c r="I105" s="56">
        <v>200</v>
      </c>
      <c r="J105" s="66" t="s">
        <v>203</v>
      </c>
      <c r="K105" s="42" t="s">
        <v>253</v>
      </c>
      <c r="L105" s="59" t="s">
        <v>253</v>
      </c>
      <c r="M105" s="10" t="s">
        <v>308</v>
      </c>
      <c r="N105" s="10">
        <v>25</v>
      </c>
      <c r="S105"/>
    </row>
    <row r="106" spans="2:20" ht="17.100000000000001" customHeight="1" x14ac:dyDescent="0.25">
      <c r="B106" s="55">
        <v>100</v>
      </c>
      <c r="C106" s="39" t="s">
        <v>100</v>
      </c>
      <c r="D106" s="39" t="s">
        <v>45</v>
      </c>
      <c r="E106" s="42" t="s">
        <v>182</v>
      </c>
      <c r="F106" s="44" t="s">
        <v>255</v>
      </c>
      <c r="G106" s="40" t="s">
        <v>3</v>
      </c>
      <c r="H106" s="47">
        <v>15</v>
      </c>
      <c r="I106" s="56">
        <v>375</v>
      </c>
      <c r="J106" s="66" t="s">
        <v>203</v>
      </c>
      <c r="K106" s="42" t="s">
        <v>253</v>
      </c>
      <c r="L106" s="59" t="s">
        <v>253</v>
      </c>
      <c r="M106" s="10" t="s">
        <v>308</v>
      </c>
      <c r="N106" s="10">
        <v>25</v>
      </c>
      <c r="S106"/>
    </row>
    <row r="107" spans="2:20" s="16" customFormat="1" ht="17.100000000000001" customHeight="1" x14ac:dyDescent="0.25">
      <c r="B107" s="55">
        <v>101</v>
      </c>
      <c r="C107" s="39" t="s">
        <v>100</v>
      </c>
      <c r="D107" s="39" t="s">
        <v>45</v>
      </c>
      <c r="E107" s="42" t="s">
        <v>182</v>
      </c>
      <c r="F107" s="44" t="s">
        <v>256</v>
      </c>
      <c r="G107" s="40" t="s">
        <v>3</v>
      </c>
      <c r="H107" s="47">
        <v>13</v>
      </c>
      <c r="I107" s="56">
        <v>325</v>
      </c>
      <c r="J107" s="66" t="s">
        <v>203</v>
      </c>
      <c r="K107" s="42" t="s">
        <v>253</v>
      </c>
      <c r="L107" s="59" t="s">
        <v>253</v>
      </c>
      <c r="M107" s="10" t="s">
        <v>308</v>
      </c>
      <c r="N107" s="10">
        <v>25</v>
      </c>
      <c r="O107" s="10"/>
      <c r="P107" s="10"/>
      <c r="Q107" s="10"/>
      <c r="R107" s="10"/>
      <c r="S107"/>
      <c r="T107" s="10"/>
    </row>
    <row r="108" spans="2:20" ht="23.25" customHeight="1" x14ac:dyDescent="0.25">
      <c r="B108" s="55">
        <v>102</v>
      </c>
      <c r="C108" s="39" t="s">
        <v>100</v>
      </c>
      <c r="D108" s="39" t="s">
        <v>45</v>
      </c>
      <c r="E108" s="42" t="s">
        <v>184</v>
      </c>
      <c r="F108" s="44" t="s">
        <v>257</v>
      </c>
      <c r="G108" s="40" t="s">
        <v>3</v>
      </c>
      <c r="H108" s="47">
        <v>32</v>
      </c>
      <c r="I108" s="56">
        <v>800</v>
      </c>
      <c r="J108" s="66" t="s">
        <v>204</v>
      </c>
      <c r="K108" s="42" t="s">
        <v>258</v>
      </c>
      <c r="L108" s="59" t="s">
        <v>259</v>
      </c>
      <c r="M108" s="10" t="s">
        <v>308</v>
      </c>
      <c r="N108" s="10">
        <v>25</v>
      </c>
      <c r="S108"/>
    </row>
    <row r="109" spans="2:20" ht="17.100000000000001" customHeight="1" x14ac:dyDescent="0.25">
      <c r="B109" s="55">
        <v>103</v>
      </c>
      <c r="C109" s="39" t="s">
        <v>100</v>
      </c>
      <c r="D109" s="39" t="s">
        <v>45</v>
      </c>
      <c r="E109" s="42" t="s">
        <v>172</v>
      </c>
      <c r="F109" s="44" t="s">
        <v>262</v>
      </c>
      <c r="G109" s="40" t="s">
        <v>3</v>
      </c>
      <c r="H109" s="47">
        <v>20</v>
      </c>
      <c r="I109" s="56">
        <v>100</v>
      </c>
      <c r="J109" s="66" t="s">
        <v>202</v>
      </c>
      <c r="K109" s="42" t="s">
        <v>261</v>
      </c>
      <c r="L109" s="59" t="s">
        <v>261</v>
      </c>
      <c r="M109" s="10" t="s">
        <v>308</v>
      </c>
      <c r="N109" s="10">
        <v>5</v>
      </c>
      <c r="S109"/>
    </row>
    <row r="110" spans="2:20" ht="15" x14ac:dyDescent="0.25">
      <c r="B110" s="55">
        <v>104</v>
      </c>
      <c r="C110" s="39" t="s">
        <v>100</v>
      </c>
      <c r="D110" s="39" t="s">
        <v>45</v>
      </c>
      <c r="E110" s="42" t="s">
        <v>172</v>
      </c>
      <c r="F110" s="44" t="s">
        <v>263</v>
      </c>
      <c r="G110" s="40" t="s">
        <v>3</v>
      </c>
      <c r="H110" s="47">
        <v>30</v>
      </c>
      <c r="I110" s="56">
        <v>750</v>
      </c>
      <c r="J110" s="81" t="s">
        <v>204</v>
      </c>
      <c r="K110" s="42" t="s">
        <v>261</v>
      </c>
      <c r="L110" s="59" t="s">
        <v>261</v>
      </c>
      <c r="M110" s="10" t="s">
        <v>308</v>
      </c>
      <c r="N110" s="10">
        <v>25</v>
      </c>
      <c r="S110"/>
    </row>
    <row r="111" spans="2:20" ht="15" x14ac:dyDescent="0.25">
      <c r="B111" s="55">
        <v>105</v>
      </c>
      <c r="C111" s="39" t="s">
        <v>100</v>
      </c>
      <c r="D111" s="39" t="s">
        <v>45</v>
      </c>
      <c r="E111" s="42" t="s">
        <v>172</v>
      </c>
      <c r="F111" s="44" t="s">
        <v>264</v>
      </c>
      <c r="G111" s="40" t="s">
        <v>3</v>
      </c>
      <c r="H111" s="47">
        <v>2</v>
      </c>
      <c r="I111" s="56">
        <v>10</v>
      </c>
      <c r="J111" s="66" t="s">
        <v>202</v>
      </c>
      <c r="K111" s="42" t="s">
        <v>261</v>
      </c>
      <c r="L111" s="59" t="s">
        <v>261</v>
      </c>
      <c r="M111" s="10" t="s">
        <v>308</v>
      </c>
      <c r="N111" s="10">
        <v>5</v>
      </c>
      <c r="S111"/>
    </row>
    <row r="112" spans="2:20" s="16" customFormat="1" ht="15" x14ac:dyDescent="0.25">
      <c r="B112" s="55">
        <v>106</v>
      </c>
      <c r="C112" s="39" t="s">
        <v>100</v>
      </c>
      <c r="D112" s="39" t="s">
        <v>45</v>
      </c>
      <c r="E112" s="42" t="s">
        <v>172</v>
      </c>
      <c r="F112" s="44" t="s">
        <v>265</v>
      </c>
      <c r="G112" s="40" t="s">
        <v>3</v>
      </c>
      <c r="H112" s="47">
        <v>18</v>
      </c>
      <c r="I112" s="56">
        <v>450</v>
      </c>
      <c r="J112" s="81" t="s">
        <v>204</v>
      </c>
      <c r="K112" s="42" t="s">
        <v>261</v>
      </c>
      <c r="L112" s="59" t="s">
        <v>261</v>
      </c>
      <c r="M112" s="10" t="s">
        <v>308</v>
      </c>
      <c r="N112" s="10">
        <v>25</v>
      </c>
      <c r="O112" s="10"/>
      <c r="P112" s="10"/>
      <c r="Q112" s="10"/>
      <c r="R112" s="10"/>
      <c r="S112"/>
      <c r="T112" s="10"/>
    </row>
    <row r="113" spans="2:19" ht="15" x14ac:dyDescent="0.25">
      <c r="B113" s="55">
        <v>107</v>
      </c>
      <c r="C113" s="39" t="s">
        <v>100</v>
      </c>
      <c r="D113" s="39" t="s">
        <v>45</v>
      </c>
      <c r="E113" s="42" t="s">
        <v>172</v>
      </c>
      <c r="F113" s="44" t="s">
        <v>266</v>
      </c>
      <c r="G113" s="40" t="s">
        <v>3</v>
      </c>
      <c r="H113" s="47">
        <v>12</v>
      </c>
      <c r="I113" s="56">
        <v>60</v>
      </c>
      <c r="J113" s="66" t="s">
        <v>202</v>
      </c>
      <c r="K113" s="42" t="s">
        <v>261</v>
      </c>
      <c r="L113" s="59" t="s">
        <v>261</v>
      </c>
      <c r="M113" s="10" t="s">
        <v>308</v>
      </c>
      <c r="N113" s="10">
        <v>5</v>
      </c>
      <c r="S113"/>
    </row>
    <row r="114" spans="2:19" ht="15" x14ac:dyDescent="0.25">
      <c r="B114" s="55">
        <v>108</v>
      </c>
      <c r="C114" s="39" t="s">
        <v>100</v>
      </c>
      <c r="D114" s="39" t="s">
        <v>45</v>
      </c>
      <c r="E114" s="42" t="s">
        <v>172</v>
      </c>
      <c r="F114" s="44" t="s">
        <v>267</v>
      </c>
      <c r="G114" s="40" t="s">
        <v>3</v>
      </c>
      <c r="H114" s="47">
        <v>11</v>
      </c>
      <c r="I114" s="56">
        <v>55</v>
      </c>
      <c r="J114" s="66" t="s">
        <v>202</v>
      </c>
      <c r="K114" s="42" t="s">
        <v>261</v>
      </c>
      <c r="L114" s="59" t="s">
        <v>261</v>
      </c>
      <c r="M114" s="10" t="s">
        <v>308</v>
      </c>
      <c r="N114" s="10">
        <v>5</v>
      </c>
      <c r="S114"/>
    </row>
    <row r="115" spans="2:19" ht="15" x14ac:dyDescent="0.25">
      <c r="B115" s="55">
        <v>109</v>
      </c>
      <c r="C115" s="39" t="s">
        <v>100</v>
      </c>
      <c r="D115" s="39" t="s">
        <v>45</v>
      </c>
      <c r="E115" s="42" t="s">
        <v>172</v>
      </c>
      <c r="F115" s="44" t="s">
        <v>268</v>
      </c>
      <c r="G115" s="40" t="s">
        <v>3</v>
      </c>
      <c r="H115" s="47">
        <v>30</v>
      </c>
      <c r="I115" s="56">
        <v>750</v>
      </c>
      <c r="J115" s="81" t="s">
        <v>204</v>
      </c>
      <c r="K115" s="42" t="s">
        <v>261</v>
      </c>
      <c r="L115" s="59" t="s">
        <v>261</v>
      </c>
      <c r="M115" s="10" t="s">
        <v>308</v>
      </c>
      <c r="N115" s="10">
        <v>25</v>
      </c>
      <c r="S115"/>
    </row>
    <row r="116" spans="2:19" ht="15" x14ac:dyDescent="0.25">
      <c r="B116" s="55">
        <v>110</v>
      </c>
      <c r="C116" s="39" t="s">
        <v>100</v>
      </c>
      <c r="D116" s="39" t="s">
        <v>45</v>
      </c>
      <c r="E116" s="42" t="s">
        <v>172</v>
      </c>
      <c r="F116" s="44" t="s">
        <v>269</v>
      </c>
      <c r="G116" s="40" t="s">
        <v>3</v>
      </c>
      <c r="H116" s="47">
        <v>37</v>
      </c>
      <c r="I116" s="56">
        <v>925</v>
      </c>
      <c r="J116" s="81" t="s">
        <v>204</v>
      </c>
      <c r="K116" s="42" t="s">
        <v>261</v>
      </c>
      <c r="L116" s="59" t="s">
        <v>261</v>
      </c>
      <c r="M116" s="10" t="s">
        <v>308</v>
      </c>
      <c r="N116" s="10">
        <v>25</v>
      </c>
      <c r="S116"/>
    </row>
    <row r="117" spans="2:19" ht="15" x14ac:dyDescent="0.25">
      <c r="B117" s="55">
        <v>111</v>
      </c>
      <c r="C117" s="39" t="s">
        <v>100</v>
      </c>
      <c r="D117" s="39" t="s">
        <v>45</v>
      </c>
      <c r="E117" s="42" t="s">
        <v>172</v>
      </c>
      <c r="F117" s="44" t="s">
        <v>270</v>
      </c>
      <c r="G117" s="40" t="s">
        <v>3</v>
      </c>
      <c r="H117" s="47">
        <v>20</v>
      </c>
      <c r="I117" s="56">
        <v>500</v>
      </c>
      <c r="J117" s="81" t="s">
        <v>204</v>
      </c>
      <c r="K117" s="42" t="s">
        <v>261</v>
      </c>
      <c r="L117" s="59" t="s">
        <v>261</v>
      </c>
      <c r="M117" s="10" t="s">
        <v>308</v>
      </c>
      <c r="N117" s="10">
        <v>25</v>
      </c>
      <c r="S117"/>
    </row>
    <row r="118" spans="2:19" ht="15" x14ac:dyDescent="0.25">
      <c r="B118" s="55">
        <v>112</v>
      </c>
      <c r="C118" s="39" t="s">
        <v>100</v>
      </c>
      <c r="D118" s="39" t="s">
        <v>45</v>
      </c>
      <c r="E118" s="42" t="s">
        <v>172</v>
      </c>
      <c r="F118" s="44" t="s">
        <v>271</v>
      </c>
      <c r="G118" s="40" t="s">
        <v>3</v>
      </c>
      <c r="H118" s="47">
        <v>10</v>
      </c>
      <c r="I118" s="56">
        <v>250</v>
      </c>
      <c r="J118" s="81" t="s">
        <v>204</v>
      </c>
      <c r="K118" s="42" t="s">
        <v>261</v>
      </c>
      <c r="L118" s="59" t="s">
        <v>261</v>
      </c>
      <c r="M118" s="10" t="s">
        <v>308</v>
      </c>
      <c r="N118" s="10">
        <v>25</v>
      </c>
      <c r="S118"/>
    </row>
    <row r="119" spans="2:19" ht="15" x14ac:dyDescent="0.25">
      <c r="B119" s="55">
        <v>113</v>
      </c>
      <c r="C119" s="39" t="s">
        <v>100</v>
      </c>
      <c r="D119" s="39" t="s">
        <v>45</v>
      </c>
      <c r="E119" s="42" t="s">
        <v>172</v>
      </c>
      <c r="F119" s="44" t="s">
        <v>272</v>
      </c>
      <c r="G119" s="40" t="s">
        <v>3</v>
      </c>
      <c r="H119" s="47">
        <v>72</v>
      </c>
      <c r="I119" s="56">
        <v>1800</v>
      </c>
      <c r="J119" s="81" t="s">
        <v>204</v>
      </c>
      <c r="K119" s="42" t="s">
        <v>261</v>
      </c>
      <c r="L119" s="59" t="s">
        <v>261</v>
      </c>
      <c r="M119" s="10" t="s">
        <v>308</v>
      </c>
      <c r="N119" s="10">
        <v>25</v>
      </c>
      <c r="S119"/>
    </row>
    <row r="120" spans="2:19" ht="15" x14ac:dyDescent="0.25">
      <c r="B120" s="55">
        <v>114</v>
      </c>
      <c r="C120" s="39" t="s">
        <v>100</v>
      </c>
      <c r="D120" s="39" t="s">
        <v>45</v>
      </c>
      <c r="E120" s="42" t="s">
        <v>172</v>
      </c>
      <c r="F120" s="44" t="s">
        <v>274</v>
      </c>
      <c r="G120" s="40" t="s">
        <v>3</v>
      </c>
      <c r="H120" s="42">
        <v>20</v>
      </c>
      <c r="I120" s="56">
        <v>500</v>
      </c>
      <c r="J120" s="81" t="s">
        <v>204</v>
      </c>
      <c r="K120" s="42" t="s">
        <v>261</v>
      </c>
      <c r="L120" s="59" t="s">
        <v>261</v>
      </c>
      <c r="M120" s="10" t="s">
        <v>308</v>
      </c>
      <c r="N120" s="10">
        <v>25</v>
      </c>
      <c r="S120"/>
    </row>
    <row r="121" spans="2:19" ht="15" x14ac:dyDescent="0.25">
      <c r="B121" s="55">
        <v>115</v>
      </c>
      <c r="C121" s="39" t="s">
        <v>100</v>
      </c>
      <c r="D121" s="39" t="s">
        <v>45</v>
      </c>
      <c r="E121" s="42" t="s">
        <v>172</v>
      </c>
      <c r="F121" s="44" t="s">
        <v>273</v>
      </c>
      <c r="G121" s="40" t="s">
        <v>3</v>
      </c>
      <c r="H121" s="47">
        <v>4</v>
      </c>
      <c r="I121" s="56">
        <v>100</v>
      </c>
      <c r="J121" s="81" t="s">
        <v>204</v>
      </c>
      <c r="K121" s="42" t="s">
        <v>261</v>
      </c>
      <c r="L121" s="59" t="s">
        <v>261</v>
      </c>
      <c r="M121" s="10" t="s">
        <v>308</v>
      </c>
      <c r="N121" s="10">
        <v>25</v>
      </c>
      <c r="S121"/>
    </row>
    <row r="122" spans="2:19" ht="15" x14ac:dyDescent="0.25">
      <c r="B122" s="55">
        <v>116</v>
      </c>
      <c r="C122" s="39" t="s">
        <v>100</v>
      </c>
      <c r="D122" s="39" t="s">
        <v>45</v>
      </c>
      <c r="E122" s="42" t="s">
        <v>172</v>
      </c>
      <c r="F122" s="44" t="s">
        <v>275</v>
      </c>
      <c r="G122" s="40" t="s">
        <v>3</v>
      </c>
      <c r="H122" s="47">
        <v>50</v>
      </c>
      <c r="I122" s="56">
        <v>250</v>
      </c>
      <c r="J122" s="66" t="s">
        <v>202</v>
      </c>
      <c r="K122" s="42" t="s">
        <v>261</v>
      </c>
      <c r="L122" s="59" t="s">
        <v>261</v>
      </c>
      <c r="M122" s="10" t="s">
        <v>308</v>
      </c>
      <c r="N122" s="10">
        <v>5</v>
      </c>
      <c r="S122"/>
    </row>
    <row r="123" spans="2:19" ht="15" x14ac:dyDescent="0.25">
      <c r="B123" s="55">
        <v>117</v>
      </c>
      <c r="C123" s="39" t="s">
        <v>100</v>
      </c>
      <c r="D123" s="39" t="s">
        <v>45</v>
      </c>
      <c r="E123" s="42" t="s">
        <v>172</v>
      </c>
      <c r="F123" s="44" t="s">
        <v>276</v>
      </c>
      <c r="G123" s="40" t="s">
        <v>3</v>
      </c>
      <c r="H123" s="47">
        <v>2</v>
      </c>
      <c r="I123" s="56">
        <v>10</v>
      </c>
      <c r="J123" s="66" t="s">
        <v>202</v>
      </c>
      <c r="K123" s="42" t="s">
        <v>261</v>
      </c>
      <c r="L123" s="59" t="s">
        <v>261</v>
      </c>
      <c r="M123" s="10" t="s">
        <v>308</v>
      </c>
      <c r="N123" s="10">
        <v>5</v>
      </c>
      <c r="S123"/>
    </row>
    <row r="124" spans="2:19" ht="15" x14ac:dyDescent="0.25">
      <c r="B124" s="55">
        <v>118</v>
      </c>
      <c r="C124" s="39" t="s">
        <v>100</v>
      </c>
      <c r="D124" s="39" t="s">
        <v>45</v>
      </c>
      <c r="E124" s="42" t="s">
        <v>172</v>
      </c>
      <c r="F124" s="44" t="s">
        <v>277</v>
      </c>
      <c r="G124" s="40" t="s">
        <v>3</v>
      </c>
      <c r="H124" s="47">
        <v>26</v>
      </c>
      <c r="I124" s="56">
        <v>130</v>
      </c>
      <c r="J124" s="66" t="s">
        <v>202</v>
      </c>
      <c r="K124" s="42" t="s">
        <v>261</v>
      </c>
      <c r="L124" s="59" t="s">
        <v>261</v>
      </c>
      <c r="M124" s="10" t="s">
        <v>308</v>
      </c>
      <c r="N124" s="10">
        <v>5</v>
      </c>
      <c r="S124"/>
    </row>
    <row r="125" spans="2:19" ht="15" x14ac:dyDescent="0.25">
      <c r="B125" s="55">
        <v>119</v>
      </c>
      <c r="C125" s="39" t="s">
        <v>100</v>
      </c>
      <c r="D125" s="39" t="s">
        <v>45</v>
      </c>
      <c r="E125" s="42" t="s">
        <v>172</v>
      </c>
      <c r="F125" s="44" t="s">
        <v>278</v>
      </c>
      <c r="G125" s="40" t="s">
        <v>3</v>
      </c>
      <c r="H125" s="47">
        <v>24</v>
      </c>
      <c r="I125" s="56">
        <v>120</v>
      </c>
      <c r="J125" s="66" t="s">
        <v>202</v>
      </c>
      <c r="K125" s="42" t="s">
        <v>261</v>
      </c>
      <c r="L125" s="59" t="s">
        <v>261</v>
      </c>
      <c r="M125" s="10" t="s">
        <v>308</v>
      </c>
      <c r="N125" s="10">
        <v>5</v>
      </c>
      <c r="S125"/>
    </row>
    <row r="126" spans="2:19" ht="15" x14ac:dyDescent="0.25">
      <c r="B126" s="55">
        <v>120</v>
      </c>
      <c r="C126" s="39" t="s">
        <v>100</v>
      </c>
      <c r="D126" s="39" t="s">
        <v>45</v>
      </c>
      <c r="E126" s="42" t="s">
        <v>172</v>
      </c>
      <c r="F126" s="44" t="s">
        <v>279</v>
      </c>
      <c r="G126" s="40" t="s">
        <v>3</v>
      </c>
      <c r="H126" s="47">
        <v>9</v>
      </c>
      <c r="I126" s="56">
        <v>225</v>
      </c>
      <c r="J126" s="81" t="s">
        <v>204</v>
      </c>
      <c r="K126" s="42" t="s">
        <v>261</v>
      </c>
      <c r="L126" s="59" t="s">
        <v>261</v>
      </c>
      <c r="M126" s="10" t="s">
        <v>308</v>
      </c>
      <c r="N126" s="10">
        <v>25</v>
      </c>
      <c r="S126"/>
    </row>
    <row r="127" spans="2:19" ht="15" x14ac:dyDescent="0.25">
      <c r="B127" s="55">
        <v>121</v>
      </c>
      <c r="C127" s="39" t="s">
        <v>100</v>
      </c>
      <c r="D127" s="39" t="s">
        <v>45</v>
      </c>
      <c r="E127" s="42" t="s">
        <v>172</v>
      </c>
      <c r="F127" s="44" t="s">
        <v>280</v>
      </c>
      <c r="G127" s="40" t="s">
        <v>3</v>
      </c>
      <c r="H127" s="47">
        <v>33</v>
      </c>
      <c r="I127" s="56">
        <v>165</v>
      </c>
      <c r="J127" s="66" t="s">
        <v>202</v>
      </c>
      <c r="K127" s="42" t="s">
        <v>261</v>
      </c>
      <c r="L127" s="59" t="s">
        <v>261</v>
      </c>
      <c r="M127" s="10" t="s">
        <v>308</v>
      </c>
      <c r="N127" s="10">
        <v>5</v>
      </c>
      <c r="S127"/>
    </row>
    <row r="128" spans="2:19" ht="15" x14ac:dyDescent="0.25">
      <c r="B128" s="55">
        <v>122</v>
      </c>
      <c r="C128" s="39" t="s">
        <v>100</v>
      </c>
      <c r="D128" s="39" t="s">
        <v>45</v>
      </c>
      <c r="E128" s="42" t="s">
        <v>172</v>
      </c>
      <c r="F128" s="44" t="s">
        <v>281</v>
      </c>
      <c r="G128" s="40" t="s">
        <v>3</v>
      </c>
      <c r="H128" s="47">
        <v>35</v>
      </c>
      <c r="I128" s="56">
        <v>175</v>
      </c>
      <c r="J128" s="66" t="s">
        <v>202</v>
      </c>
      <c r="K128" s="42" t="s">
        <v>261</v>
      </c>
      <c r="L128" s="59" t="s">
        <v>261</v>
      </c>
      <c r="M128" s="10" t="s">
        <v>308</v>
      </c>
      <c r="N128" s="10">
        <v>5</v>
      </c>
      <c r="S128"/>
    </row>
    <row r="129" spans="2:20" ht="15" x14ac:dyDescent="0.25">
      <c r="B129" s="55">
        <v>123</v>
      </c>
      <c r="C129" s="39" t="s">
        <v>100</v>
      </c>
      <c r="D129" s="39" t="s">
        <v>45</v>
      </c>
      <c r="E129" s="42" t="s">
        <v>172</v>
      </c>
      <c r="F129" s="44" t="s">
        <v>282</v>
      </c>
      <c r="G129" s="40" t="s">
        <v>3</v>
      </c>
      <c r="H129" s="47">
        <v>1</v>
      </c>
      <c r="I129" s="56">
        <v>25</v>
      </c>
      <c r="J129" s="81" t="s">
        <v>204</v>
      </c>
      <c r="K129" s="42" t="s">
        <v>261</v>
      </c>
      <c r="L129" s="59" t="s">
        <v>261</v>
      </c>
      <c r="M129" s="10" t="s">
        <v>308</v>
      </c>
      <c r="N129" s="10">
        <v>25</v>
      </c>
      <c r="S129"/>
    </row>
    <row r="130" spans="2:20" ht="15" x14ac:dyDescent="0.25">
      <c r="B130" s="55">
        <v>124</v>
      </c>
      <c r="C130" s="39" t="s">
        <v>100</v>
      </c>
      <c r="D130" s="39" t="s">
        <v>45</v>
      </c>
      <c r="E130" s="42" t="s">
        <v>172</v>
      </c>
      <c r="F130" s="44" t="s">
        <v>283</v>
      </c>
      <c r="G130" s="40" t="s">
        <v>3</v>
      </c>
      <c r="H130" s="47">
        <v>45</v>
      </c>
      <c r="I130" s="56">
        <v>225</v>
      </c>
      <c r="J130" s="66" t="s">
        <v>202</v>
      </c>
      <c r="K130" s="42" t="s">
        <v>261</v>
      </c>
      <c r="L130" s="59" t="s">
        <v>261</v>
      </c>
      <c r="M130" s="10" t="s">
        <v>308</v>
      </c>
      <c r="N130" s="10">
        <v>5</v>
      </c>
      <c r="S130"/>
    </row>
    <row r="131" spans="2:20" ht="15" x14ac:dyDescent="0.25">
      <c r="B131" s="55">
        <v>125</v>
      </c>
      <c r="C131" s="39" t="s">
        <v>100</v>
      </c>
      <c r="D131" s="39" t="s">
        <v>45</v>
      </c>
      <c r="E131" s="42" t="s">
        <v>172</v>
      </c>
      <c r="F131" s="44" t="s">
        <v>284</v>
      </c>
      <c r="G131" s="40" t="s">
        <v>3</v>
      </c>
      <c r="H131" s="47">
        <v>1</v>
      </c>
      <c r="I131" s="56">
        <v>25</v>
      </c>
      <c r="J131" s="81" t="s">
        <v>204</v>
      </c>
      <c r="K131" s="42" t="s">
        <v>261</v>
      </c>
      <c r="L131" s="59" t="s">
        <v>261</v>
      </c>
      <c r="M131" s="10" t="s">
        <v>308</v>
      </c>
      <c r="N131" s="10">
        <v>25</v>
      </c>
      <c r="S131"/>
    </row>
    <row r="132" spans="2:20" ht="15" x14ac:dyDescent="0.25">
      <c r="B132" s="55">
        <v>126</v>
      </c>
      <c r="C132" s="39" t="s">
        <v>100</v>
      </c>
      <c r="D132" s="39" t="s">
        <v>45</v>
      </c>
      <c r="E132" s="42" t="s">
        <v>172</v>
      </c>
      <c r="F132" s="44" t="s">
        <v>285</v>
      </c>
      <c r="G132" s="40" t="s">
        <v>3</v>
      </c>
      <c r="H132" s="47">
        <v>31</v>
      </c>
      <c r="I132" s="56">
        <v>155</v>
      </c>
      <c r="J132" s="66" t="s">
        <v>202</v>
      </c>
      <c r="K132" s="42" t="s">
        <v>261</v>
      </c>
      <c r="L132" s="59" t="s">
        <v>261</v>
      </c>
      <c r="M132" s="10" t="s">
        <v>308</v>
      </c>
      <c r="N132" s="10">
        <v>5</v>
      </c>
      <c r="S132"/>
    </row>
    <row r="133" spans="2:20" ht="15" x14ac:dyDescent="0.25">
      <c r="B133" s="55">
        <v>127</v>
      </c>
      <c r="C133" s="39" t="s">
        <v>100</v>
      </c>
      <c r="D133" s="39" t="s">
        <v>45</v>
      </c>
      <c r="E133" s="42" t="s">
        <v>172</v>
      </c>
      <c r="F133" s="44" t="s">
        <v>286</v>
      </c>
      <c r="G133" s="40" t="s">
        <v>3</v>
      </c>
      <c r="H133" s="47">
        <v>1</v>
      </c>
      <c r="I133" s="56">
        <v>25</v>
      </c>
      <c r="J133" s="81" t="s">
        <v>204</v>
      </c>
      <c r="K133" s="42" t="s">
        <v>261</v>
      </c>
      <c r="L133" s="59" t="s">
        <v>261</v>
      </c>
      <c r="M133" s="10" t="s">
        <v>308</v>
      </c>
      <c r="N133" s="10">
        <v>25</v>
      </c>
      <c r="S133"/>
    </row>
    <row r="134" spans="2:20" ht="15" x14ac:dyDescent="0.25">
      <c r="B134" s="55">
        <v>128</v>
      </c>
      <c r="C134" s="39" t="s">
        <v>100</v>
      </c>
      <c r="D134" s="39" t="s">
        <v>45</v>
      </c>
      <c r="E134" s="42" t="s">
        <v>172</v>
      </c>
      <c r="F134" s="44" t="s">
        <v>287</v>
      </c>
      <c r="G134" s="40" t="s">
        <v>3</v>
      </c>
      <c r="H134" s="47">
        <v>42</v>
      </c>
      <c r="I134" s="56">
        <v>210</v>
      </c>
      <c r="J134" s="66" t="s">
        <v>202</v>
      </c>
      <c r="K134" s="42" t="s">
        <v>261</v>
      </c>
      <c r="L134" s="59" t="s">
        <v>261</v>
      </c>
      <c r="M134" s="10" t="s">
        <v>308</v>
      </c>
      <c r="N134" s="10">
        <v>5</v>
      </c>
      <c r="S134"/>
    </row>
    <row r="135" spans="2:20" ht="15" x14ac:dyDescent="0.25">
      <c r="B135" s="55">
        <v>129</v>
      </c>
      <c r="C135" s="39" t="s">
        <v>100</v>
      </c>
      <c r="D135" s="39" t="s">
        <v>45</v>
      </c>
      <c r="E135" s="42" t="s">
        <v>172</v>
      </c>
      <c r="F135" s="44" t="s">
        <v>288</v>
      </c>
      <c r="G135" s="40" t="s">
        <v>3</v>
      </c>
      <c r="H135" s="47">
        <v>34</v>
      </c>
      <c r="I135" s="56">
        <v>170</v>
      </c>
      <c r="J135" s="66" t="s">
        <v>202</v>
      </c>
      <c r="K135" s="42" t="s">
        <v>261</v>
      </c>
      <c r="L135" s="59" t="s">
        <v>261</v>
      </c>
      <c r="M135" s="10" t="s">
        <v>308</v>
      </c>
      <c r="N135" s="10">
        <v>5</v>
      </c>
      <c r="S135"/>
    </row>
    <row r="136" spans="2:20" ht="15" x14ac:dyDescent="0.25">
      <c r="B136" s="55">
        <v>130</v>
      </c>
      <c r="C136" s="39" t="s">
        <v>100</v>
      </c>
      <c r="D136" s="39" t="s">
        <v>45</v>
      </c>
      <c r="E136" s="42" t="s">
        <v>181</v>
      </c>
      <c r="F136" s="44" t="s">
        <v>289</v>
      </c>
      <c r="G136" s="40" t="s">
        <v>3</v>
      </c>
      <c r="H136" s="47">
        <v>833</v>
      </c>
      <c r="I136" s="56">
        <v>25000</v>
      </c>
      <c r="J136" s="66" t="s">
        <v>245</v>
      </c>
      <c r="K136" s="42" t="s">
        <v>290</v>
      </c>
      <c r="L136" s="59" t="s">
        <v>290</v>
      </c>
      <c r="M136" s="107" t="s">
        <v>309</v>
      </c>
      <c r="N136" s="10">
        <v>30</v>
      </c>
      <c r="S136"/>
    </row>
    <row r="137" spans="2:20" ht="25.5" x14ac:dyDescent="0.25">
      <c r="B137" s="55">
        <v>131</v>
      </c>
      <c r="C137" s="39" t="s">
        <v>100</v>
      </c>
      <c r="D137" s="39" t="s">
        <v>45</v>
      </c>
      <c r="E137" s="42" t="s">
        <v>183</v>
      </c>
      <c r="F137" s="44" t="s">
        <v>296</v>
      </c>
      <c r="G137" s="40" t="s">
        <v>3</v>
      </c>
      <c r="H137" s="47">
        <v>3500</v>
      </c>
      <c r="I137" s="56">
        <v>665000</v>
      </c>
      <c r="J137" s="66" t="s">
        <v>293</v>
      </c>
      <c r="K137" s="42" t="s">
        <v>297</v>
      </c>
      <c r="L137" s="103" t="s">
        <v>298</v>
      </c>
      <c r="M137" s="108" t="s">
        <v>309</v>
      </c>
      <c r="N137" s="10">
        <v>190</v>
      </c>
      <c r="S137"/>
    </row>
    <row r="138" spans="2:20" ht="26.25" x14ac:dyDescent="0.25">
      <c r="B138" s="55">
        <v>132</v>
      </c>
      <c r="C138" s="39" t="s">
        <v>100</v>
      </c>
      <c r="D138" s="39" t="s">
        <v>45</v>
      </c>
      <c r="E138" s="42" t="s">
        <v>182</v>
      </c>
      <c r="F138" s="44" t="s">
        <v>314</v>
      </c>
      <c r="G138" s="40" t="s">
        <v>3</v>
      </c>
      <c r="H138" s="47">
        <v>4599</v>
      </c>
      <c r="I138" s="110">
        <v>37649.43</v>
      </c>
      <c r="J138" s="66" t="s">
        <v>203</v>
      </c>
      <c r="K138" s="42" t="s">
        <v>311</v>
      </c>
      <c r="L138" s="103" t="s">
        <v>310</v>
      </c>
      <c r="M138" s="10" t="s">
        <v>308</v>
      </c>
      <c r="S138"/>
    </row>
    <row r="139" spans="2:20" ht="26.25" thickBot="1" x14ac:dyDescent="0.3">
      <c r="B139" s="55">
        <v>133</v>
      </c>
      <c r="C139" s="39" t="s">
        <v>100</v>
      </c>
      <c r="D139" s="39" t="s">
        <v>45</v>
      </c>
      <c r="E139" s="42" t="s">
        <v>169</v>
      </c>
      <c r="F139" s="44" t="s">
        <v>312</v>
      </c>
      <c r="G139" s="40" t="s">
        <v>3</v>
      </c>
      <c r="H139" s="47">
        <v>131</v>
      </c>
      <c r="I139" s="56">
        <v>0</v>
      </c>
      <c r="J139" s="66" t="s">
        <v>206</v>
      </c>
      <c r="K139" s="42" t="s">
        <v>315</v>
      </c>
      <c r="L139" s="103" t="s">
        <v>313</v>
      </c>
      <c r="M139" s="108" t="s">
        <v>308</v>
      </c>
      <c r="N139" s="10" t="s">
        <v>238</v>
      </c>
      <c r="S139"/>
    </row>
    <row r="140" spans="2:20" ht="15.75" thickBot="1" x14ac:dyDescent="0.3">
      <c r="B140"/>
      <c r="C140"/>
      <c r="D140"/>
      <c r="E140"/>
      <c r="F140"/>
      <c r="G140"/>
      <c r="H140" s="62" t="s">
        <v>185</v>
      </c>
      <c r="I140" s="70">
        <f>SUM(I7:I139)</f>
        <v>981431.27</v>
      </c>
      <c r="J140" s="33"/>
      <c r="K140"/>
      <c r="L140"/>
      <c r="M140"/>
    </row>
    <row r="141" spans="2:20" x14ac:dyDescent="0.2">
      <c r="T141" s="16"/>
    </row>
  </sheetData>
  <mergeCells count="3">
    <mergeCell ref="A54:A55"/>
    <mergeCell ref="B3:I3"/>
    <mergeCell ref="B4:F4"/>
  </mergeCells>
  <phoneticPr fontId="3" type="noConversion"/>
  <pageMargins left="0.62992125984251968" right="0.59055118110236227" top="0.55118110236220474" bottom="0.35433070866141736" header="0.31496062992125984" footer="0.31496062992125984"/>
  <pageSetup paperSize="9" scale="7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D45E-E574-49E0-9468-172908710707}">
  <sheetPr>
    <pageSetUpPr fitToPage="1"/>
  </sheetPr>
  <dimension ref="B1:R12"/>
  <sheetViews>
    <sheetView workbookViewId="0">
      <selection activeCell="I31" sqref="I31"/>
    </sheetView>
  </sheetViews>
  <sheetFormatPr defaultRowHeight="15" x14ac:dyDescent="0.25"/>
  <cols>
    <col min="2" max="2" width="12.7109375" style="1" customWidth="1"/>
    <col min="3" max="3" width="22.7109375" style="1" customWidth="1"/>
    <col min="4" max="4" width="20.28515625" style="1" bestFit="1" customWidth="1"/>
    <col min="5" max="5" width="18.28515625" style="1" customWidth="1"/>
    <col min="6" max="6" width="12.7109375" style="1" customWidth="1"/>
    <col min="7" max="7" width="22.7109375" style="1" customWidth="1"/>
    <col min="8" max="8" width="14.85546875" style="1" bestFit="1" customWidth="1"/>
    <col min="9" max="9" width="32.28515625" style="1" customWidth="1"/>
    <col min="10" max="10" width="12" bestFit="1" customWidth="1"/>
    <col min="11" max="11" width="19" customWidth="1"/>
  </cols>
  <sheetData>
    <row r="1" spans="2:18" x14ac:dyDescent="0.25">
      <c r="B1" s="5" t="s">
        <v>58</v>
      </c>
    </row>
    <row r="2" spans="2:18" x14ac:dyDescent="0.25">
      <c r="B2" s="2"/>
    </row>
    <row r="3" spans="2:18" ht="17.25" customHeight="1" x14ac:dyDescent="0.25">
      <c r="B3" s="112" t="s">
        <v>37</v>
      </c>
      <c r="C3" s="113"/>
      <c r="D3" s="113"/>
      <c r="E3" s="113"/>
      <c r="F3" s="113"/>
      <c r="G3" s="113"/>
      <c r="H3" s="113"/>
    </row>
    <row r="4" spans="2:18" ht="15" customHeight="1" x14ac:dyDescent="0.25">
      <c r="B4" s="114" t="s">
        <v>302</v>
      </c>
      <c r="C4" s="114"/>
      <c r="D4" s="114"/>
    </row>
    <row r="5" spans="2:18" x14ac:dyDescent="0.25">
      <c r="B5" s="3"/>
      <c r="C5" s="3"/>
      <c r="D5" s="3"/>
      <c r="E5" s="3"/>
      <c r="F5" s="3"/>
      <c r="G5" s="3"/>
      <c r="H5" s="3"/>
    </row>
    <row r="6" spans="2:18" s="10" customFormat="1" ht="90" x14ac:dyDescent="0.2">
      <c r="B6" s="52" t="s">
        <v>20</v>
      </c>
      <c r="C6" s="52" t="s">
        <v>21</v>
      </c>
      <c r="D6" s="52" t="s">
        <v>22</v>
      </c>
      <c r="E6" s="52" t="s">
        <v>24</v>
      </c>
      <c r="F6" s="52" t="s">
        <v>25</v>
      </c>
      <c r="G6" s="52" t="s">
        <v>26</v>
      </c>
      <c r="H6" s="53" t="s">
        <v>27</v>
      </c>
      <c r="I6" s="52" t="s">
        <v>170</v>
      </c>
      <c r="J6" s="52" t="s">
        <v>173</v>
      </c>
      <c r="L6" s="13"/>
      <c r="M6" s="8"/>
      <c r="N6" s="8"/>
      <c r="O6" s="8"/>
      <c r="P6" s="8"/>
      <c r="Q6" s="8"/>
      <c r="R6" s="8"/>
    </row>
    <row r="7" spans="2:18" hidden="1" x14ac:dyDescent="0.25">
      <c r="B7" s="45" t="s">
        <v>62</v>
      </c>
      <c r="C7" s="45" t="s">
        <v>65</v>
      </c>
      <c r="D7" s="45" t="s">
        <v>66</v>
      </c>
      <c r="E7" s="45" t="s">
        <v>67</v>
      </c>
      <c r="F7" s="45" t="s">
        <v>68</v>
      </c>
      <c r="G7" s="45" t="s">
        <v>69</v>
      </c>
      <c r="H7" s="46" t="s">
        <v>70</v>
      </c>
      <c r="I7" s="45" t="s">
        <v>71</v>
      </c>
      <c r="J7" s="45" t="s">
        <v>174</v>
      </c>
      <c r="K7" s="4" t="s">
        <v>219</v>
      </c>
    </row>
    <row r="8" spans="2:18" ht="17.100000000000001" customHeight="1" x14ac:dyDescent="0.25">
      <c r="B8" s="78">
        <v>1</v>
      </c>
      <c r="C8" s="75" t="s">
        <v>41</v>
      </c>
      <c r="D8" s="75" t="s">
        <v>171</v>
      </c>
      <c r="E8" s="75" t="s">
        <v>179</v>
      </c>
      <c r="F8" s="75" t="s">
        <v>234</v>
      </c>
      <c r="G8" s="75">
        <v>147</v>
      </c>
      <c r="H8" s="83">
        <v>3455</v>
      </c>
      <c r="I8" s="101" t="s">
        <v>294</v>
      </c>
      <c r="J8" s="84">
        <v>23.5</v>
      </c>
      <c r="K8" t="s">
        <v>235</v>
      </c>
    </row>
    <row r="9" spans="2:18" ht="37.5" customHeight="1" x14ac:dyDescent="0.25">
      <c r="B9" s="78">
        <v>2</v>
      </c>
      <c r="C9" s="75" t="s">
        <v>41</v>
      </c>
      <c r="D9" s="75" t="s">
        <v>171</v>
      </c>
      <c r="E9" s="39" t="s">
        <v>183</v>
      </c>
      <c r="F9" s="39" t="s">
        <v>292</v>
      </c>
      <c r="G9" s="39">
        <v>1703</v>
      </c>
      <c r="H9" s="99">
        <v>323570</v>
      </c>
      <c r="I9" s="102" t="s">
        <v>293</v>
      </c>
      <c r="J9" s="100">
        <v>190</v>
      </c>
      <c r="K9" s="104" t="s">
        <v>295</v>
      </c>
    </row>
    <row r="10" spans="2:18" ht="17.100000000000001" customHeight="1" thickBot="1" x14ac:dyDescent="0.3">
      <c r="B10" s="78">
        <v>3</v>
      </c>
      <c r="C10" s="75" t="s">
        <v>41</v>
      </c>
      <c r="D10" s="75" t="s">
        <v>171</v>
      </c>
      <c r="E10" s="39" t="s">
        <v>303</v>
      </c>
      <c r="F10" s="39" t="s">
        <v>304</v>
      </c>
      <c r="G10" s="39">
        <v>104</v>
      </c>
      <c r="H10" s="109">
        <v>8424</v>
      </c>
      <c r="I10" s="101" t="s">
        <v>305</v>
      </c>
      <c r="J10" s="100">
        <v>81</v>
      </c>
      <c r="K10" t="s">
        <v>306</v>
      </c>
    </row>
    <row r="11" spans="2:18" ht="15.75" thickBot="1" x14ac:dyDescent="0.3">
      <c r="C11" s="51"/>
      <c r="D11" s="51"/>
      <c r="E11"/>
      <c r="F11" s="28"/>
      <c r="G11" s="64" t="s">
        <v>185</v>
      </c>
      <c r="H11" s="65">
        <f>SUBTOTAL(109,Tabela3[Stolpec7])</f>
        <v>335449</v>
      </c>
      <c r="I11" s="63"/>
    </row>
    <row r="12" spans="2:18" x14ac:dyDescent="0.25">
      <c r="E12" s="1" t="s">
        <v>63</v>
      </c>
    </row>
  </sheetData>
  <mergeCells count="2">
    <mergeCell ref="B3:H3"/>
    <mergeCell ref="B4:D4"/>
  </mergeCells>
  <phoneticPr fontId="3" type="noConversion"/>
  <pageMargins left="0.7" right="0.7" top="0.75" bottom="0.75" header="0.3" footer="0.3"/>
  <pageSetup paperSize="9" scale="83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26D3-0431-4096-A299-88CC4445B897}">
  <dimension ref="B1:I25"/>
  <sheetViews>
    <sheetView topLeftCell="A4" workbookViewId="0">
      <selection activeCell="B4" sqref="B4:D4"/>
    </sheetView>
  </sheetViews>
  <sheetFormatPr defaultRowHeight="15" x14ac:dyDescent="0.25"/>
  <cols>
    <col min="2" max="2" width="11.85546875" style="1" customWidth="1"/>
    <col min="3" max="3" width="14.140625" style="1" customWidth="1"/>
    <col min="4" max="6" width="15.85546875" style="1" customWidth="1"/>
    <col min="7" max="7" width="15.28515625" style="1" customWidth="1"/>
    <col min="8" max="8" width="15.5703125" style="1" customWidth="1"/>
    <col min="9" max="9" width="11.85546875" style="1" customWidth="1"/>
  </cols>
  <sheetData>
    <row r="1" spans="2:8" x14ac:dyDescent="0.25">
      <c r="B1" s="5"/>
    </row>
    <row r="2" spans="2:8" x14ac:dyDescent="0.25">
      <c r="B2" s="5"/>
    </row>
    <row r="3" spans="2:8" ht="17.25" customHeight="1" x14ac:dyDescent="0.25">
      <c r="B3" s="115" t="s">
        <v>38</v>
      </c>
      <c r="C3" s="116"/>
      <c r="D3" s="116"/>
      <c r="E3" s="116"/>
      <c r="F3" s="116"/>
      <c r="G3" s="116"/>
      <c r="H3" s="116"/>
    </row>
    <row r="4" spans="2:8" x14ac:dyDescent="0.25">
      <c r="B4" s="117" t="s">
        <v>302</v>
      </c>
      <c r="C4" s="117"/>
      <c r="D4" s="117"/>
    </row>
    <row r="5" spans="2:8" x14ac:dyDescent="0.25">
      <c r="B5" s="3"/>
      <c r="C5" s="3"/>
      <c r="D5" s="3"/>
      <c r="E5" s="3"/>
      <c r="F5" s="3"/>
      <c r="G5" s="3"/>
      <c r="H5" s="3"/>
    </row>
    <row r="6" spans="2:8" ht="90" x14ac:dyDescent="0.25">
      <c r="B6" s="4" t="s">
        <v>20</v>
      </c>
      <c r="C6" s="4" t="s">
        <v>21</v>
      </c>
      <c r="D6" s="4" t="s">
        <v>22</v>
      </c>
      <c r="E6" s="4" t="s">
        <v>28</v>
      </c>
      <c r="F6" s="4" t="s">
        <v>29</v>
      </c>
      <c r="G6" s="4" t="s">
        <v>30</v>
      </c>
      <c r="H6" s="4" t="s">
        <v>27</v>
      </c>
    </row>
    <row r="7" spans="2:8" x14ac:dyDescent="0.25">
      <c r="B7" s="1">
        <v>1</v>
      </c>
    </row>
    <row r="8" spans="2:8" x14ac:dyDescent="0.25">
      <c r="B8" s="1">
        <v>2</v>
      </c>
    </row>
    <row r="9" spans="2:8" x14ac:dyDescent="0.25">
      <c r="B9" s="1">
        <v>3</v>
      </c>
    </row>
    <row r="10" spans="2:8" x14ac:dyDescent="0.25">
      <c r="B10" s="1">
        <v>4</v>
      </c>
    </row>
    <row r="11" spans="2:8" x14ac:dyDescent="0.25">
      <c r="B11" s="1">
        <v>5</v>
      </c>
    </row>
    <row r="12" spans="2:8" x14ac:dyDescent="0.25">
      <c r="B12" s="1">
        <v>6</v>
      </c>
    </row>
    <row r="13" spans="2:8" x14ac:dyDescent="0.25">
      <c r="B13" s="1">
        <v>7</v>
      </c>
    </row>
    <row r="14" spans="2:8" x14ac:dyDescent="0.25">
      <c r="B14" s="1">
        <v>8</v>
      </c>
    </row>
    <row r="15" spans="2:8" x14ac:dyDescent="0.25">
      <c r="B15" s="1">
        <v>9</v>
      </c>
    </row>
    <row r="16" spans="2:8" x14ac:dyDescent="0.25">
      <c r="B16" s="1">
        <v>10</v>
      </c>
    </row>
    <row r="17" spans="2:2" x14ac:dyDescent="0.25">
      <c r="B17" s="1">
        <v>11</v>
      </c>
    </row>
    <row r="18" spans="2:2" x14ac:dyDescent="0.25">
      <c r="B18" s="1">
        <v>12</v>
      </c>
    </row>
    <row r="19" spans="2:2" x14ac:dyDescent="0.25">
      <c r="B19" s="1">
        <v>13</v>
      </c>
    </row>
    <row r="20" spans="2:2" x14ac:dyDescent="0.25">
      <c r="B20" s="1">
        <v>14</v>
      </c>
    </row>
    <row r="21" spans="2:2" x14ac:dyDescent="0.25">
      <c r="B21" s="1">
        <v>15</v>
      </c>
    </row>
    <row r="22" spans="2:2" x14ac:dyDescent="0.25">
      <c r="B22" s="1">
        <v>16</v>
      </c>
    </row>
    <row r="23" spans="2:2" x14ac:dyDescent="0.25">
      <c r="B23" s="1">
        <v>17</v>
      </c>
    </row>
    <row r="24" spans="2:2" x14ac:dyDescent="0.25">
      <c r="B24" s="1">
        <v>18</v>
      </c>
    </row>
    <row r="25" spans="2:2" x14ac:dyDescent="0.25">
      <c r="B25" s="1">
        <v>19</v>
      </c>
    </row>
  </sheetData>
  <mergeCells count="2">
    <mergeCell ref="B3:H3"/>
    <mergeCell ref="B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6213-C877-465D-8A31-D879D5B57BCF}">
  <dimension ref="B2:L24"/>
  <sheetViews>
    <sheetView workbookViewId="0">
      <selection activeCell="B3" sqref="B3:D3"/>
    </sheetView>
  </sheetViews>
  <sheetFormatPr defaultRowHeight="15" x14ac:dyDescent="0.25"/>
  <cols>
    <col min="2" max="2" width="11.85546875" style="1" customWidth="1"/>
    <col min="3" max="3" width="14.140625" style="1" customWidth="1"/>
    <col min="4" max="6" width="15.85546875" style="1" customWidth="1"/>
    <col min="7" max="10" width="15.28515625" style="1" customWidth="1"/>
    <col min="11" max="11" width="15.5703125" style="1" customWidth="1"/>
    <col min="12" max="12" width="11.85546875" style="1" customWidth="1"/>
  </cols>
  <sheetData>
    <row r="2" spans="2:11" ht="17.25" customHeight="1" x14ac:dyDescent="0.25">
      <c r="B2" s="115" t="s">
        <v>39</v>
      </c>
      <c r="C2" s="116"/>
      <c r="D2" s="116"/>
      <c r="E2" s="116"/>
      <c r="F2" s="116"/>
      <c r="G2" s="116"/>
      <c r="H2" s="116"/>
      <c r="I2" s="116"/>
      <c r="J2" s="116"/>
      <c r="K2" s="116"/>
    </row>
    <row r="3" spans="2:11" x14ac:dyDescent="0.25">
      <c r="B3" s="117" t="s">
        <v>302</v>
      </c>
      <c r="C3" s="117"/>
      <c r="D3" s="117"/>
    </row>
    <row r="4" spans="2:1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90" x14ac:dyDescent="0.25">
      <c r="B5" s="4" t="s">
        <v>20</v>
      </c>
      <c r="C5" s="4" t="s">
        <v>21</v>
      </c>
      <c r="D5" s="4" t="s">
        <v>22</v>
      </c>
      <c r="E5" s="4" t="s">
        <v>24</v>
      </c>
      <c r="F5" s="4" t="s">
        <v>25</v>
      </c>
      <c r="G5" s="4" t="s">
        <v>26</v>
      </c>
      <c r="H5" s="4" t="s">
        <v>31</v>
      </c>
      <c r="I5" s="4" t="s">
        <v>29</v>
      </c>
      <c r="J5" s="4" t="s">
        <v>32</v>
      </c>
      <c r="K5" s="4" t="s">
        <v>27</v>
      </c>
    </row>
    <row r="6" spans="2:11" x14ac:dyDescent="0.25">
      <c r="B6" s="1">
        <v>1</v>
      </c>
    </row>
    <row r="7" spans="2:11" x14ac:dyDescent="0.25">
      <c r="B7" s="1">
        <v>2</v>
      </c>
    </row>
    <row r="8" spans="2:11" x14ac:dyDescent="0.25">
      <c r="B8" s="1">
        <v>3</v>
      </c>
    </row>
    <row r="9" spans="2:11" x14ac:dyDescent="0.25">
      <c r="B9" s="1">
        <v>4</v>
      </c>
    </row>
    <row r="10" spans="2:11" x14ac:dyDescent="0.25">
      <c r="B10" s="1">
        <v>5</v>
      </c>
    </row>
    <row r="11" spans="2:11" x14ac:dyDescent="0.25">
      <c r="B11" s="1">
        <v>6</v>
      </c>
    </row>
    <row r="12" spans="2:11" x14ac:dyDescent="0.25">
      <c r="B12" s="1">
        <v>7</v>
      </c>
    </row>
    <row r="13" spans="2:11" x14ac:dyDescent="0.25">
      <c r="B13" s="1">
        <v>8</v>
      </c>
    </row>
    <row r="14" spans="2:11" x14ac:dyDescent="0.25">
      <c r="B14" s="1">
        <v>9</v>
      </c>
    </row>
    <row r="15" spans="2:11" x14ac:dyDescent="0.25">
      <c r="B15" s="1">
        <v>10</v>
      </c>
    </row>
    <row r="16" spans="2:11" x14ac:dyDescent="0.25">
      <c r="B16" s="1">
        <v>11</v>
      </c>
    </row>
    <row r="17" spans="2:2" x14ac:dyDescent="0.25">
      <c r="B17" s="1">
        <v>12</v>
      </c>
    </row>
    <row r="18" spans="2:2" x14ac:dyDescent="0.25">
      <c r="B18" s="1">
        <v>13</v>
      </c>
    </row>
    <row r="19" spans="2:2" x14ac:dyDescent="0.25">
      <c r="B19" s="1">
        <v>14</v>
      </c>
    </row>
    <row r="20" spans="2:2" x14ac:dyDescent="0.25">
      <c r="B20" s="1">
        <v>15</v>
      </c>
    </row>
    <row r="21" spans="2:2" x14ac:dyDescent="0.25">
      <c r="B21" s="1">
        <v>16</v>
      </c>
    </row>
    <row r="22" spans="2:2" x14ac:dyDescent="0.25">
      <c r="B22" s="1">
        <v>17</v>
      </c>
    </row>
    <row r="23" spans="2:2" x14ac:dyDescent="0.25">
      <c r="B23" s="1">
        <v>18</v>
      </c>
    </row>
    <row r="24" spans="2:2" x14ac:dyDescent="0.25">
      <c r="B24" s="1">
        <v>19</v>
      </c>
    </row>
  </sheetData>
  <mergeCells count="2">
    <mergeCell ref="B2:K2"/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33E3-ABC5-418B-B3AE-2845B335EA31}">
  <sheetPr>
    <pageSetUpPr fitToPage="1"/>
  </sheetPr>
  <dimension ref="B1:L12"/>
  <sheetViews>
    <sheetView workbookViewId="0">
      <selection activeCell="B4" sqref="B4:D4"/>
    </sheetView>
  </sheetViews>
  <sheetFormatPr defaultRowHeight="15" x14ac:dyDescent="0.25"/>
  <cols>
    <col min="2" max="2" width="12.7109375" style="1" customWidth="1"/>
    <col min="3" max="3" width="22.7109375" style="1" customWidth="1"/>
    <col min="4" max="4" width="45.7109375" style="1" customWidth="1"/>
    <col min="5" max="5" width="22.7109375" style="1" customWidth="1"/>
    <col min="6" max="7" width="15.7109375" style="1" customWidth="1"/>
    <col min="8" max="8" width="24.85546875" style="1" customWidth="1"/>
    <col min="9" max="9" width="35.140625" style="1" customWidth="1"/>
    <col min="10" max="10" width="19.7109375" style="1" customWidth="1"/>
    <col min="11" max="11" width="45.5703125" style="1" customWidth="1"/>
    <col min="12" max="12" width="11.85546875" style="1" customWidth="1"/>
  </cols>
  <sheetData>
    <row r="1" spans="2:11" x14ac:dyDescent="0.25">
      <c r="B1" s="5" t="s">
        <v>61</v>
      </c>
    </row>
    <row r="3" spans="2:11" ht="17.25" customHeight="1" x14ac:dyDescent="0.25">
      <c r="B3" s="112" t="s">
        <v>40</v>
      </c>
      <c r="C3" s="113"/>
      <c r="D3" s="113"/>
      <c r="E3" s="113"/>
      <c r="F3" s="113"/>
      <c r="G3" s="3"/>
      <c r="H3" s="3"/>
      <c r="I3" s="3"/>
      <c r="J3" s="3"/>
      <c r="K3" s="3"/>
    </row>
    <row r="4" spans="2:11" x14ac:dyDescent="0.25">
      <c r="B4" s="114" t="s">
        <v>302</v>
      </c>
      <c r="C4" s="114"/>
      <c r="D4" s="114"/>
    </row>
    <row r="5" spans="2:11" x14ac:dyDescent="0.25">
      <c r="B5" s="23"/>
      <c r="C5" s="23"/>
      <c r="D5" s="23"/>
    </row>
    <row r="6" spans="2:11" ht="35.1" customHeight="1" x14ac:dyDescent="0.25">
      <c r="B6" s="18" t="s">
        <v>20</v>
      </c>
      <c r="C6" s="18" t="s">
        <v>21</v>
      </c>
      <c r="D6" s="18" t="s">
        <v>33</v>
      </c>
      <c r="E6" s="18" t="s">
        <v>22</v>
      </c>
      <c r="F6" s="18" t="s">
        <v>34</v>
      </c>
      <c r="G6" s="19" t="s">
        <v>23</v>
      </c>
      <c r="J6" s="3"/>
      <c r="K6" s="3"/>
    </row>
    <row r="7" spans="2:11" ht="25.5" hidden="1" x14ac:dyDescent="0.25">
      <c r="B7" s="18" t="s">
        <v>20</v>
      </c>
      <c r="C7" s="18" t="s">
        <v>21</v>
      </c>
      <c r="D7" s="18" t="s">
        <v>72</v>
      </c>
      <c r="E7" s="18" t="s">
        <v>62</v>
      </c>
      <c r="F7" s="18" t="s">
        <v>23</v>
      </c>
      <c r="G7" s="24" t="s">
        <v>65</v>
      </c>
      <c r="H7" s="4"/>
      <c r="I7" s="4"/>
      <c r="J7" s="4"/>
      <c r="K7" s="4"/>
    </row>
    <row r="8" spans="2:11" ht="17.100000000000001" customHeight="1" x14ac:dyDescent="0.25">
      <c r="B8" s="22">
        <v>1</v>
      </c>
      <c r="C8" s="15" t="s">
        <v>41</v>
      </c>
      <c r="D8" s="8"/>
      <c r="E8" s="8" t="s">
        <v>41</v>
      </c>
      <c r="F8" s="17"/>
      <c r="G8" s="26"/>
    </row>
    <row r="9" spans="2:11" ht="17.100000000000001" customHeight="1" thickBot="1" x14ac:dyDescent="0.3">
      <c r="B9" s="27"/>
      <c r="C9" s="28"/>
      <c r="D9" s="28"/>
      <c r="E9" s="28"/>
      <c r="F9" s="25"/>
      <c r="G9" s="29"/>
    </row>
    <row r="10" spans="2:11" ht="17.100000000000001" customHeight="1" thickTop="1" x14ac:dyDescent="0.25">
      <c r="B10" s="30" t="s">
        <v>56</v>
      </c>
      <c r="C10" s="20"/>
      <c r="D10" s="20"/>
      <c r="E10" s="20"/>
      <c r="F10" s="31"/>
      <c r="G10" s="21">
        <f>SUM(G8)</f>
        <v>0</v>
      </c>
    </row>
    <row r="11" spans="2:11" x14ac:dyDescent="0.25">
      <c r="F11" s="25"/>
    </row>
    <row r="12" spans="2:11" x14ac:dyDescent="0.25">
      <c r="F12" s="25"/>
    </row>
  </sheetData>
  <mergeCells count="2">
    <mergeCell ref="B4:D4"/>
    <mergeCell ref="B3:F3"/>
  </mergeCells>
  <phoneticPr fontId="3" type="noConversion"/>
  <pageMargins left="0.7" right="0.7" top="0.75" bottom="0.75" header="0.3" footer="0.3"/>
  <pageSetup paperSize="9" scale="96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BE31-68EF-47A1-AA3E-2D7D081E6557}">
  <dimension ref="B2:L24"/>
  <sheetViews>
    <sheetView workbookViewId="0">
      <selection activeCell="F18" sqref="F18"/>
    </sheetView>
  </sheetViews>
  <sheetFormatPr defaultRowHeight="15" x14ac:dyDescent="0.25"/>
  <cols>
    <col min="2" max="2" width="11.85546875" style="1" customWidth="1"/>
    <col min="3" max="3" width="14.140625" style="1" customWidth="1"/>
    <col min="4" max="4" width="23" style="1" customWidth="1"/>
    <col min="5" max="6" width="15.85546875" style="1" customWidth="1"/>
    <col min="7" max="10" width="15.28515625" style="1" customWidth="1"/>
    <col min="11" max="11" width="15.5703125" style="1" customWidth="1"/>
    <col min="12" max="12" width="11.85546875" style="1" customWidth="1"/>
  </cols>
  <sheetData>
    <row r="2" spans="2:11" ht="17.25" customHeight="1" x14ac:dyDescent="0.25">
      <c r="B2" s="112" t="s">
        <v>35</v>
      </c>
      <c r="C2" s="113"/>
      <c r="D2" s="113"/>
      <c r="E2" s="113"/>
      <c r="F2" s="113"/>
      <c r="G2" s="112"/>
      <c r="H2" s="113"/>
      <c r="I2" s="113"/>
      <c r="J2" s="113"/>
      <c r="K2" s="113"/>
    </row>
    <row r="3" spans="2:11" ht="15" customHeight="1" x14ac:dyDescent="0.25">
      <c r="B3" s="114" t="s">
        <v>302</v>
      </c>
      <c r="C3" s="114"/>
      <c r="D3" s="114"/>
    </row>
    <row r="4" spans="2:1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30" x14ac:dyDescent="0.25">
      <c r="B5" s="4" t="s">
        <v>20</v>
      </c>
      <c r="C5" s="4" t="s">
        <v>21</v>
      </c>
      <c r="D5" s="4" t="s">
        <v>33</v>
      </c>
      <c r="E5" s="4" t="s">
        <v>34</v>
      </c>
      <c r="F5" s="4" t="s">
        <v>23</v>
      </c>
      <c r="G5" s="4"/>
      <c r="H5" s="4"/>
      <c r="I5" s="4"/>
      <c r="J5" s="4"/>
      <c r="K5" s="4"/>
    </row>
    <row r="6" spans="2:11" x14ac:dyDescent="0.25">
      <c r="B6" s="1">
        <v>1</v>
      </c>
    </row>
    <row r="7" spans="2:11" x14ac:dyDescent="0.25">
      <c r="B7" s="1">
        <v>2</v>
      </c>
    </row>
    <row r="8" spans="2:11" x14ac:dyDescent="0.25">
      <c r="B8" s="1">
        <v>3</v>
      </c>
    </row>
    <row r="9" spans="2:11" x14ac:dyDescent="0.25">
      <c r="B9" s="1">
        <v>4</v>
      </c>
    </row>
    <row r="10" spans="2:11" x14ac:dyDescent="0.25">
      <c r="B10" s="1">
        <v>5</v>
      </c>
    </row>
    <row r="11" spans="2:11" x14ac:dyDescent="0.25">
      <c r="B11" s="1">
        <v>6</v>
      </c>
    </row>
    <row r="12" spans="2:11" x14ac:dyDescent="0.25">
      <c r="B12" s="1">
        <v>7</v>
      </c>
    </row>
    <row r="13" spans="2:11" x14ac:dyDescent="0.25">
      <c r="B13" s="1">
        <v>8</v>
      </c>
    </row>
    <row r="14" spans="2:11" x14ac:dyDescent="0.25">
      <c r="B14" s="1">
        <v>9</v>
      </c>
    </row>
    <row r="15" spans="2:11" x14ac:dyDescent="0.25">
      <c r="B15" s="1">
        <v>10</v>
      </c>
    </row>
    <row r="16" spans="2:11" x14ac:dyDescent="0.25">
      <c r="B16" s="1">
        <v>11</v>
      </c>
    </row>
    <row r="17" spans="2:2" x14ac:dyDescent="0.25">
      <c r="B17" s="1">
        <v>12</v>
      </c>
    </row>
    <row r="18" spans="2:2" x14ac:dyDescent="0.25">
      <c r="B18" s="1">
        <v>13</v>
      </c>
    </row>
    <row r="19" spans="2:2" x14ac:dyDescent="0.25">
      <c r="B19" s="1">
        <v>14</v>
      </c>
    </row>
    <row r="20" spans="2:2" x14ac:dyDescent="0.25">
      <c r="B20" s="1">
        <v>15</v>
      </c>
    </row>
    <row r="21" spans="2:2" x14ac:dyDescent="0.25">
      <c r="B21" s="1">
        <v>16</v>
      </c>
    </row>
    <row r="22" spans="2:2" x14ac:dyDescent="0.25">
      <c r="B22" s="1">
        <v>17</v>
      </c>
    </row>
    <row r="23" spans="2:2" x14ac:dyDescent="0.25">
      <c r="B23" s="1">
        <v>18</v>
      </c>
    </row>
    <row r="24" spans="2:2" x14ac:dyDescent="0.25">
      <c r="B24" s="1">
        <v>19</v>
      </c>
    </row>
  </sheetData>
  <mergeCells count="3">
    <mergeCell ref="B3:D3"/>
    <mergeCell ref="B2:F2"/>
    <mergeCell ref="G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1</vt:lpstr>
      <vt:lpstr>2a</vt:lpstr>
      <vt:lpstr>2b</vt:lpstr>
      <vt:lpstr>2c</vt:lpstr>
      <vt:lpstr>3</vt:lpstr>
      <vt:lpstr>4</vt:lpstr>
      <vt:lpstr>'1'!Področje_tiskanja</vt:lpstr>
      <vt:lpstr>'2a'!Področje_tiskanja</vt:lpstr>
      <vt:lpstr>'3'!Področje_tiskanja</vt:lpstr>
      <vt:lpstr>'1'!Tiskanje_naslovov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Darko Ilievski</cp:lastModifiedBy>
  <cp:lastPrinted>2025-04-09T06:21:08Z</cp:lastPrinted>
  <dcterms:created xsi:type="dcterms:W3CDTF">2021-02-21T19:47:56Z</dcterms:created>
  <dcterms:modified xsi:type="dcterms:W3CDTF">2025-04-09T10:00:56Z</dcterms:modified>
</cp:coreProperties>
</file>